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Foglio1" sheetId="2" r:id="rId1"/>
  </sheets>
  <definedNames>
    <definedName name="_xlnm._FilterDatabase" localSheetId="0" hidden="1">Foglio1!$A$1:$AP$71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4" i="2" l="1"/>
  <c r="AP34" i="2" s="1"/>
  <c r="AF33" i="2"/>
  <c r="AP33" i="2" s="1"/>
  <c r="AF32" i="2"/>
  <c r="AO32" i="2" s="1"/>
  <c r="AF31" i="2"/>
  <c r="AP31" i="2" s="1"/>
  <c r="AF30" i="2"/>
  <c r="AO30" i="2" s="1"/>
  <c r="AF29" i="2"/>
  <c r="AP29" i="2" s="1"/>
  <c r="AF28" i="2"/>
  <c r="AO28" i="2" s="1"/>
  <c r="AF27" i="2"/>
  <c r="AP27" i="2" s="1"/>
  <c r="AF26" i="2"/>
  <c r="AO26" i="2" s="1"/>
  <c r="AF25" i="2"/>
  <c r="AP25" i="2" s="1"/>
  <c r="AF24" i="2"/>
  <c r="AO24" i="2" s="1"/>
  <c r="AF23" i="2"/>
  <c r="AP23" i="2" s="1"/>
  <c r="AF22" i="2"/>
  <c r="AO22" i="2" s="1"/>
  <c r="AF21" i="2"/>
  <c r="AP21" i="2" s="1"/>
  <c r="AF20" i="2"/>
  <c r="AO20" i="2" s="1"/>
  <c r="AF19" i="2"/>
  <c r="AP19" i="2" s="1"/>
  <c r="AF18" i="2"/>
  <c r="AO18" i="2" s="1"/>
  <c r="AF17" i="2"/>
  <c r="AP17" i="2" s="1"/>
  <c r="AF16" i="2"/>
  <c r="AO16" i="2" s="1"/>
  <c r="AF15" i="2"/>
  <c r="AP15" i="2" s="1"/>
  <c r="AF14" i="2"/>
  <c r="AO14" i="2" s="1"/>
  <c r="AF13" i="2"/>
  <c r="AP13" i="2" s="1"/>
  <c r="AF12" i="2"/>
  <c r="AO12" i="2" s="1"/>
  <c r="AF11" i="2"/>
  <c r="AP11" i="2" s="1"/>
  <c r="AF10" i="2"/>
  <c r="AO10" i="2" s="1"/>
  <c r="AF9" i="2"/>
  <c r="AP9" i="2" s="1"/>
  <c r="AF8" i="2"/>
  <c r="AO8" i="2" s="1"/>
  <c r="AF7" i="2"/>
  <c r="AO7" i="2" s="1"/>
  <c r="AF6" i="2"/>
  <c r="AP6" i="2" s="1"/>
  <c r="AF5" i="2"/>
  <c r="AO5" i="2" s="1"/>
  <c r="AF4" i="2"/>
  <c r="AP4" i="2" s="1"/>
  <c r="AF3" i="2"/>
  <c r="AP3" i="2" s="1"/>
  <c r="G35" i="2"/>
  <c r="G1" i="2"/>
  <c r="AF2" i="2" l="1"/>
  <c r="AP5" i="2"/>
  <c r="AP14" i="2"/>
  <c r="AP18" i="2"/>
  <c r="AP24" i="2"/>
  <c r="AO27" i="2"/>
  <c r="AP7" i="2"/>
  <c r="AO15" i="2"/>
  <c r="AP26" i="2"/>
  <c r="AP8" i="2"/>
  <c r="AO19" i="2"/>
  <c r="AP10" i="2"/>
  <c r="AP28" i="2"/>
  <c r="AO11" i="2"/>
  <c r="AP20" i="2"/>
  <c r="AP30" i="2"/>
  <c r="AP16" i="2"/>
  <c r="AO4" i="2"/>
  <c r="AP22" i="2"/>
  <c r="AO31" i="2"/>
  <c r="AP12" i="2"/>
  <c r="AO23" i="2"/>
  <c r="AP32" i="2"/>
  <c r="AO33" i="2"/>
  <c r="AF35" i="2"/>
  <c r="AO6" i="2"/>
  <c r="AO9" i="2"/>
  <c r="AO13" i="2"/>
  <c r="AO17" i="2"/>
  <c r="AO21" i="2"/>
  <c r="AO25" i="2"/>
  <c r="AO29" i="2"/>
  <c r="AO3" i="2"/>
  <c r="AO34" i="2"/>
  <c r="AP1" i="2" l="1"/>
  <c r="AO1" i="2"/>
</calcChain>
</file>

<file path=xl/sharedStrings.xml><?xml version="1.0" encoding="utf-8"?>
<sst xmlns="http://schemas.openxmlformats.org/spreadsheetml/2006/main" count="401" uniqueCount="131">
  <si>
    <t/>
  </si>
  <si>
    <t>0600</t>
  </si>
  <si>
    <t>EUR</t>
  </si>
  <si>
    <t>ADULTS</t>
  </si>
  <si>
    <t>UNISEX</t>
  </si>
  <si>
    <t>77-TR-00</t>
  </si>
  <si>
    <t>UA - Training</t>
  </si>
  <si>
    <t>BLACK</t>
  </si>
  <si>
    <t>MALE</t>
  </si>
  <si>
    <t>0400</t>
  </si>
  <si>
    <t>0001</t>
  </si>
  <si>
    <t>20242</t>
  </si>
  <si>
    <t>UA REGULAR</t>
  </si>
  <si>
    <t>0100</t>
  </si>
  <si>
    <t>Under Armour Footwear</t>
  </si>
  <si>
    <t>77-RU-00</t>
  </si>
  <si>
    <t>UA - Running</t>
  </si>
  <si>
    <t>FEMAL</t>
  </si>
  <si>
    <t>0101</t>
  </si>
  <si>
    <t>20241</t>
  </si>
  <si>
    <t xml:space="preserve">BLACK </t>
  </si>
  <si>
    <t>77-BA-00</t>
  </si>
  <si>
    <t>UA - Basketball</t>
  </si>
  <si>
    <t>WHITE</t>
  </si>
  <si>
    <t>0102</t>
  </si>
  <si>
    <t xml:space="preserve">WHITE </t>
  </si>
  <si>
    <t>20232</t>
  </si>
  <si>
    <t>0601</t>
  </si>
  <si>
    <t>VIVID MAGENTA</t>
  </si>
  <si>
    <t>77-LI-00</t>
  </si>
  <si>
    <t>UA - Lifestile</t>
  </si>
  <si>
    <t>PROVENCE PURPLE</t>
  </si>
  <si>
    <t xml:space="preserve">LAVISH </t>
  </si>
  <si>
    <t>ASTRO PINK</t>
  </si>
  <si>
    <t>JUNIOR</t>
  </si>
  <si>
    <t>0200</t>
  </si>
  <si>
    <t>TAUPE DUSK</t>
  </si>
  <si>
    <t>0800</t>
  </si>
  <si>
    <t>PURPLE GEMINI</t>
  </si>
  <si>
    <t>SILT</t>
  </si>
  <si>
    <t>HIGH VIS</t>
  </si>
  <si>
    <t>SKY BLUE</t>
  </si>
  <si>
    <t>INFERNO RED</t>
  </si>
  <si>
    <t>0300</t>
  </si>
  <si>
    <t>UA W PROJECT ROCK 6</t>
  </si>
  <si>
    <t>HALOGEN BLUE</t>
  </si>
  <si>
    <t>196885856860</t>
  </si>
  <si>
    <t>UA W LOCKER IV SL</t>
  </si>
  <si>
    <t>UA SPAWN 6</t>
  </si>
  <si>
    <t>UA W HOVR PHANTOM 3 SE LTD</t>
  </si>
  <si>
    <t>UA TRIBASE REIGN 6</t>
  </si>
  <si>
    <t>UA CURRY 4</t>
  </si>
  <si>
    <t>0301</t>
  </si>
  <si>
    <t>LEMON ICE</t>
  </si>
  <si>
    <t>196885754401</t>
  </si>
  <si>
    <t>0003</t>
  </si>
  <si>
    <t>CURRY 4 FLOTRO</t>
  </si>
  <si>
    <t>196886245922</t>
  </si>
  <si>
    <t>UA FLOW FUTR X ELITE</t>
  </si>
  <si>
    <t>0196884996659</t>
  </si>
  <si>
    <t>0196885654077</t>
  </si>
  <si>
    <t>CAPRI</t>
  </si>
  <si>
    <t>0196885761263</t>
  </si>
  <si>
    <t>UA PROJECT ROCK 6</t>
  </si>
  <si>
    <t>196883172092</t>
  </si>
  <si>
    <t>PHOENIX FIRE</t>
  </si>
  <si>
    <t>196885851551</t>
  </si>
  <si>
    <t>196885842900</t>
  </si>
  <si>
    <t>196884499594</t>
  </si>
  <si>
    <t>196885856792</t>
  </si>
  <si>
    <t>CURRY 4 LOW FLOTRO</t>
  </si>
  <si>
    <t>TEAM ROYAL</t>
  </si>
  <si>
    <t>0196884506360</t>
  </si>
  <si>
    <t>UA FLOW FUTR X 3</t>
  </si>
  <si>
    <t>196885769863</t>
  </si>
  <si>
    <t>0103</t>
  </si>
  <si>
    <t>196885775116</t>
  </si>
  <si>
    <t>0501</t>
  </si>
  <si>
    <t>196886326010</t>
  </si>
  <si>
    <t>0500</t>
  </si>
  <si>
    <t>0196885766596</t>
  </si>
  <si>
    <t>UA FLOW FUTR X ELITE SOS</t>
  </si>
  <si>
    <t>196886269010</t>
  </si>
  <si>
    <t>NORDIC GREEN</t>
  </si>
  <si>
    <t>0196885703942</t>
  </si>
  <si>
    <t>197777778161</t>
  </si>
  <si>
    <t>GS CURRY 11 YW</t>
  </si>
  <si>
    <t>0196885832024</t>
  </si>
  <si>
    <t>GS CURRY 11 GD</t>
  </si>
  <si>
    <t>REBEL PINK</t>
  </si>
  <si>
    <t>0196885832109</t>
  </si>
  <si>
    <t>CURRY SPAWN FLOTRO NM</t>
  </si>
  <si>
    <t>0196885668197</t>
  </si>
  <si>
    <t>UA FLOW FUTR X 4</t>
  </si>
  <si>
    <t>196886270535</t>
  </si>
  <si>
    <t>UA SPAWN 6 MID</t>
  </si>
  <si>
    <t>197777520364</t>
  </si>
  <si>
    <t>197777521149</t>
  </si>
  <si>
    <t>CURRY 11 YW</t>
  </si>
  <si>
    <t>HALO GRAY</t>
  </si>
  <si>
    <t>0196885680830</t>
  </si>
  <si>
    <t>CURRY 11 GD</t>
  </si>
  <si>
    <t>0196885678431</t>
  </si>
  <si>
    <t>CURRY 11 MOUTHGUARD</t>
  </si>
  <si>
    <t>0196885666636</t>
  </si>
  <si>
    <t>UA FLOW FUTR X 4 CAMO</t>
  </si>
  <si>
    <t>196886269867</t>
  </si>
  <si>
    <t>UA SPAWN 6 MID SOS</t>
  </si>
  <si>
    <t xml:space="preserve">PURPLE </t>
  </si>
  <si>
    <t>197777544865</t>
  </si>
  <si>
    <t>UA SPAWN 6 MID CAMO</t>
  </si>
  <si>
    <t>197777540126</t>
  </si>
  <si>
    <t>UA SUMMIT TREK</t>
  </si>
  <si>
    <t>196886403681</t>
  </si>
  <si>
    <t>ProductID</t>
  </si>
  <si>
    <t>Name</t>
  </si>
  <si>
    <t>Product Group</t>
  </si>
  <si>
    <t>ColorID</t>
  </si>
  <si>
    <t>Color name</t>
  </si>
  <si>
    <t>MaxSeasonID</t>
  </si>
  <si>
    <t>Whs</t>
  </si>
  <si>
    <t>RRP</t>
  </si>
  <si>
    <t>Currency</t>
  </si>
  <si>
    <t>Ean</t>
  </si>
  <si>
    <t>ErpAgeGroup</t>
  </si>
  <si>
    <t>ErpCustomData1</t>
  </si>
  <si>
    <t>ProductCollectionID</t>
  </si>
  <si>
    <t>Product Collection</t>
  </si>
  <si>
    <t>Total WHS</t>
  </si>
  <si>
    <t>Total RRP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</si>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</sst>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name val="Calibri"/>
    </font>
    <font>
      <sz val="10"/>
      <color rgb="FF333333"/>
      <name val="Arial"/>
    </font>
    <font>
      <b/>
      <sz val="11"/>
      <color rgb="FF00B0F0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 readingOrder="1"/>
    </xf>
    <xf numFmtId="0" fontId="1" fillId="0" borderId="0" xfId="0" applyFont="1" applyAlignment="1">
      <alignment horizontal="center" wrapText="1" readingOrder="1"/>
    </xf>
    <xf numFmtId="0" fontId="1" fillId="0" borderId="2" xfId="0" applyFont="1" applyBorder="1" applyAlignment="1">
      <alignment horizontal="center" wrapText="1" readingOrder="1"/>
    </xf>
    <xf numFmtId="0" fontId="1" fillId="0" borderId="3" xfId="0" applyFont="1" applyBorder="1" applyAlignment="1">
      <alignment horizontal="center" wrapText="1" readingOrder="1"/>
    </xf>
    <xf numFmtId="0" fontId="2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wrapText="1" readingOrder="1"/>
    </xf>
    <xf numFmtId="0" fontId="0" fillId="0" borderId="1" xfId="0" applyBorder="1"/>
    <xf numFmtId="0" fontId="1" fillId="5" borderId="1" xfId="0" applyFont="1" applyFill="1" applyBorder="1" applyAlignment="1">
      <alignment wrapText="1" readingOrder="1"/>
    </xf>
    <xf numFmtId="0" fontId="3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3</xdr:row>
      <xdr:rowOff>0</xdr:rowOff>
    </xdr:from>
    <xdr:to>
      <xdr:col>39</xdr:col>
      <xdr:colOff>0</xdr:colOff>
      <xdr:row>3</xdr:row>
      <xdr:rowOff>762000</xdr:rowOff>
    </xdr:to>
    <xdr:pic>
      <xdr:nvPicPr>
        <xdr:cNvPr id="133" name="pic7770">
          <a:extLst>
            <a:ext uri="{FF2B5EF4-FFF2-40B4-BE49-F238E27FC236}">
              <a16:creationId xmlns:a16="http://schemas.microsoft.com/office/drawing/2014/main" xmlns="" id="{FEAFD4EC-4C46-4245-8AB7-E8533B6C0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81450" y="17214596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4</xdr:row>
      <xdr:rowOff>0</xdr:rowOff>
    </xdr:from>
    <xdr:to>
      <xdr:col>39</xdr:col>
      <xdr:colOff>0</xdr:colOff>
      <xdr:row>4</xdr:row>
      <xdr:rowOff>762000</xdr:rowOff>
    </xdr:to>
    <xdr:pic>
      <xdr:nvPicPr>
        <xdr:cNvPr id="158" name="pic7824">
          <a:extLst>
            <a:ext uri="{FF2B5EF4-FFF2-40B4-BE49-F238E27FC236}">
              <a16:creationId xmlns:a16="http://schemas.microsoft.com/office/drawing/2014/main" xmlns="" id="{E7FA51F4-0F67-432F-99CC-D1921726E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681450" y="17669510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5</xdr:row>
      <xdr:rowOff>0</xdr:rowOff>
    </xdr:from>
    <xdr:to>
      <xdr:col>39</xdr:col>
      <xdr:colOff>0</xdr:colOff>
      <xdr:row>5</xdr:row>
      <xdr:rowOff>762000</xdr:rowOff>
    </xdr:to>
    <xdr:pic>
      <xdr:nvPicPr>
        <xdr:cNvPr id="171" name="pic7847">
          <a:extLst>
            <a:ext uri="{FF2B5EF4-FFF2-40B4-BE49-F238E27FC236}">
              <a16:creationId xmlns:a16="http://schemas.microsoft.com/office/drawing/2014/main" xmlns="" id="{E37E3823-C1B5-4C28-9B82-532AC7FE4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681450" y="178337845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7</xdr:row>
      <xdr:rowOff>0</xdr:rowOff>
    </xdr:from>
    <xdr:to>
      <xdr:col>39</xdr:col>
      <xdr:colOff>0</xdr:colOff>
      <xdr:row>7</xdr:row>
      <xdr:rowOff>762000</xdr:rowOff>
    </xdr:to>
    <xdr:pic>
      <xdr:nvPicPr>
        <xdr:cNvPr id="190" name="pic8358">
          <a:extLst>
            <a:ext uri="{FF2B5EF4-FFF2-40B4-BE49-F238E27FC236}">
              <a16:creationId xmlns:a16="http://schemas.microsoft.com/office/drawing/2014/main" xmlns="" id="{BAC1E1C9-EFB7-4FEC-93FA-3C124A607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681450" y="18250789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9</xdr:row>
      <xdr:rowOff>0</xdr:rowOff>
    </xdr:from>
    <xdr:to>
      <xdr:col>39</xdr:col>
      <xdr:colOff>0</xdr:colOff>
      <xdr:row>9</xdr:row>
      <xdr:rowOff>762000</xdr:rowOff>
    </xdr:to>
    <xdr:pic>
      <xdr:nvPicPr>
        <xdr:cNvPr id="197" name="pic8371">
          <a:extLst>
            <a:ext uri="{FF2B5EF4-FFF2-40B4-BE49-F238E27FC236}">
              <a16:creationId xmlns:a16="http://schemas.microsoft.com/office/drawing/2014/main" xmlns="" id="{05AEB4AE-87A6-4A5A-8E8A-BEC5BF653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681450" y="18427700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10</xdr:row>
      <xdr:rowOff>0</xdr:rowOff>
    </xdr:from>
    <xdr:to>
      <xdr:col>39</xdr:col>
      <xdr:colOff>0</xdr:colOff>
      <xdr:row>10</xdr:row>
      <xdr:rowOff>762000</xdr:rowOff>
    </xdr:to>
    <xdr:pic>
      <xdr:nvPicPr>
        <xdr:cNvPr id="205" name="pic8379">
          <a:extLst>
            <a:ext uri="{FF2B5EF4-FFF2-40B4-BE49-F238E27FC236}">
              <a16:creationId xmlns:a16="http://schemas.microsoft.com/office/drawing/2014/main" xmlns="" id="{92C90958-F610-41DB-B9DD-15DD83068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6681450" y="22749383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0</xdr:colOff>
      <xdr:row>13</xdr:row>
      <xdr:rowOff>762000</xdr:rowOff>
    </xdr:to>
    <xdr:pic>
      <xdr:nvPicPr>
        <xdr:cNvPr id="219" name="pic8497">
          <a:extLst>
            <a:ext uri="{FF2B5EF4-FFF2-40B4-BE49-F238E27FC236}">
              <a16:creationId xmlns:a16="http://schemas.microsoft.com/office/drawing/2014/main" xmlns="" id="{0DBDC2F1-8672-468C-96FE-4D38C8619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6681450" y="188194315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2822</xdr:colOff>
      <xdr:row>14</xdr:row>
      <xdr:rowOff>762000</xdr:rowOff>
    </xdr:to>
    <xdr:pic>
      <xdr:nvPicPr>
        <xdr:cNvPr id="234" name="pic8513">
          <a:extLst>
            <a:ext uri="{FF2B5EF4-FFF2-40B4-BE49-F238E27FC236}">
              <a16:creationId xmlns:a16="http://schemas.microsoft.com/office/drawing/2014/main" xmlns="" id="{F0E03F5A-1142-4A03-9564-D013EAE60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208000" y="145788944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762000</xdr:rowOff>
    </xdr:to>
    <xdr:pic>
      <xdr:nvPicPr>
        <xdr:cNvPr id="249" name="pic8528">
          <a:extLst>
            <a:ext uri="{FF2B5EF4-FFF2-40B4-BE49-F238E27FC236}">
              <a16:creationId xmlns:a16="http://schemas.microsoft.com/office/drawing/2014/main" xmlns="" id="{F89F098A-AFC8-4262-BF55-EC61D8C67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681450" y="19160617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0</xdr:colOff>
      <xdr:row>16</xdr:row>
      <xdr:rowOff>762000</xdr:rowOff>
    </xdr:to>
    <xdr:pic>
      <xdr:nvPicPr>
        <xdr:cNvPr id="288" name="pic8663">
          <a:extLst>
            <a:ext uri="{FF2B5EF4-FFF2-40B4-BE49-F238E27FC236}">
              <a16:creationId xmlns:a16="http://schemas.microsoft.com/office/drawing/2014/main" xmlns="" id="{5B17A6F0-0507-41A1-8866-88FAECBD3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681450" y="14232382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0</xdr:colOff>
      <xdr:row>17</xdr:row>
      <xdr:rowOff>762000</xdr:rowOff>
    </xdr:to>
    <xdr:pic>
      <xdr:nvPicPr>
        <xdr:cNvPr id="371" name="pic9843">
          <a:extLst>
            <a:ext uri="{FF2B5EF4-FFF2-40B4-BE49-F238E27FC236}">
              <a16:creationId xmlns:a16="http://schemas.microsoft.com/office/drawing/2014/main" xmlns="" id="{C28F02A5-5D20-4A3B-AD2B-16D99255F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6681450" y="20500086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0</xdr:colOff>
      <xdr:row>18</xdr:row>
      <xdr:rowOff>762000</xdr:rowOff>
    </xdr:to>
    <xdr:pic>
      <xdr:nvPicPr>
        <xdr:cNvPr id="384" name="pic9862">
          <a:extLst>
            <a:ext uri="{FF2B5EF4-FFF2-40B4-BE49-F238E27FC236}">
              <a16:creationId xmlns:a16="http://schemas.microsoft.com/office/drawing/2014/main" xmlns="" id="{8DA2ED70-2C0A-437C-B3EF-09D6ABD74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6681450" y="145988405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0</xdr:colOff>
      <xdr:row>20</xdr:row>
      <xdr:rowOff>762000</xdr:rowOff>
    </xdr:to>
    <xdr:pic>
      <xdr:nvPicPr>
        <xdr:cNvPr id="400" name="pic9934">
          <a:extLst>
            <a:ext uri="{FF2B5EF4-FFF2-40B4-BE49-F238E27FC236}">
              <a16:creationId xmlns:a16="http://schemas.microsoft.com/office/drawing/2014/main" xmlns="" id="{121FFD9E-8762-4507-9468-E5DA81F08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6681450" y="15015845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0</xdr:colOff>
      <xdr:row>23</xdr:row>
      <xdr:rowOff>762000</xdr:rowOff>
    </xdr:to>
    <xdr:pic>
      <xdr:nvPicPr>
        <xdr:cNvPr id="443" name="pic10025">
          <a:extLst>
            <a:ext uri="{FF2B5EF4-FFF2-40B4-BE49-F238E27FC236}">
              <a16:creationId xmlns:a16="http://schemas.microsoft.com/office/drawing/2014/main" xmlns="" id="{F1932964-A5E3-446E-A56F-358D9BDC2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6681450" y="2130882200"/>
          <a:ext cx="7620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0</xdr:colOff>
      <xdr:row>22</xdr:row>
      <xdr:rowOff>762000</xdr:rowOff>
    </xdr:to>
    <xdr:pic>
      <xdr:nvPicPr>
        <xdr:cNvPr id="23" name="pic10013">
          <a:extLst>
            <a:ext uri="{FF2B5EF4-FFF2-40B4-BE49-F238E27FC236}">
              <a16:creationId xmlns:a16="http://schemas.microsoft.com/office/drawing/2014/main" xmlns="" id="{A7C6205A-BCCA-475B-9DD5-32D27ACC3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9637889" y="421110833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24</xdr:row>
      <xdr:rowOff>0</xdr:rowOff>
    </xdr:from>
    <xdr:to>
      <xdr:col>39</xdr:col>
      <xdr:colOff>0</xdr:colOff>
      <xdr:row>24</xdr:row>
      <xdr:rowOff>762000</xdr:rowOff>
    </xdr:to>
    <xdr:pic>
      <xdr:nvPicPr>
        <xdr:cNvPr id="299" name="pic10922">
          <a:extLst>
            <a:ext uri="{FF2B5EF4-FFF2-40B4-BE49-F238E27FC236}">
              <a16:creationId xmlns:a16="http://schemas.microsoft.com/office/drawing/2014/main" xmlns="" id="{DF8B7F35-E1B3-4C6B-94E7-A93D92ACB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637889" y="584030667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24</xdr:row>
      <xdr:rowOff>0</xdr:rowOff>
    </xdr:from>
    <xdr:to>
      <xdr:col>39</xdr:col>
      <xdr:colOff>0</xdr:colOff>
      <xdr:row>24</xdr:row>
      <xdr:rowOff>762000</xdr:rowOff>
    </xdr:to>
    <xdr:pic>
      <xdr:nvPicPr>
        <xdr:cNvPr id="309" name="pic10922">
          <a:extLst>
            <a:ext uri="{FF2B5EF4-FFF2-40B4-BE49-F238E27FC236}">
              <a16:creationId xmlns:a16="http://schemas.microsoft.com/office/drawing/2014/main" xmlns="" id="{43FD609F-A301-43EA-9FE0-227B96BA9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637889" y="584030667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25</xdr:row>
      <xdr:rowOff>0</xdr:rowOff>
    </xdr:from>
    <xdr:to>
      <xdr:col>39</xdr:col>
      <xdr:colOff>0</xdr:colOff>
      <xdr:row>25</xdr:row>
      <xdr:rowOff>762000</xdr:rowOff>
    </xdr:to>
    <xdr:pic>
      <xdr:nvPicPr>
        <xdr:cNvPr id="655" name="pic11005">
          <a:extLst>
            <a:ext uri="{FF2B5EF4-FFF2-40B4-BE49-F238E27FC236}">
              <a16:creationId xmlns:a16="http://schemas.microsoft.com/office/drawing/2014/main" xmlns="" id="{B173029A-39E5-4039-8329-DEC283D72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9637889" y="624444889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26</xdr:row>
      <xdr:rowOff>0</xdr:rowOff>
    </xdr:from>
    <xdr:to>
      <xdr:col>39</xdr:col>
      <xdr:colOff>0</xdr:colOff>
      <xdr:row>26</xdr:row>
      <xdr:rowOff>762000</xdr:rowOff>
    </xdr:to>
    <xdr:pic>
      <xdr:nvPicPr>
        <xdr:cNvPr id="668" name="pic11019">
          <a:extLst>
            <a:ext uri="{FF2B5EF4-FFF2-40B4-BE49-F238E27FC236}">
              <a16:creationId xmlns:a16="http://schemas.microsoft.com/office/drawing/2014/main" xmlns="" id="{4CB542C4-BB65-4182-BBF0-43C629C9B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9637889" y="644652000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0</xdr:colOff>
      <xdr:row>27</xdr:row>
      <xdr:rowOff>762000</xdr:rowOff>
    </xdr:to>
    <xdr:pic>
      <xdr:nvPicPr>
        <xdr:cNvPr id="690" name="pic11338">
          <a:extLst>
            <a:ext uri="{FF2B5EF4-FFF2-40B4-BE49-F238E27FC236}">
              <a16:creationId xmlns:a16="http://schemas.microsoft.com/office/drawing/2014/main" xmlns="" id="{E71A6BA9-F845-44CA-9CB5-B6CECE43C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637889" y="698958611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0</xdr:colOff>
      <xdr:row>28</xdr:row>
      <xdr:rowOff>762000</xdr:rowOff>
    </xdr:to>
    <xdr:pic>
      <xdr:nvPicPr>
        <xdr:cNvPr id="700" name="pic11350">
          <a:extLst>
            <a:ext uri="{FF2B5EF4-FFF2-40B4-BE49-F238E27FC236}">
              <a16:creationId xmlns:a16="http://schemas.microsoft.com/office/drawing/2014/main" xmlns="" id="{5988B382-BCE8-4836-A875-20938C572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9637889" y="715376889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0</xdr:colOff>
      <xdr:row>29</xdr:row>
      <xdr:rowOff>762000</xdr:rowOff>
    </xdr:to>
    <xdr:pic>
      <xdr:nvPicPr>
        <xdr:cNvPr id="711" name="pic11362">
          <a:extLst>
            <a:ext uri="{FF2B5EF4-FFF2-40B4-BE49-F238E27FC236}">
              <a16:creationId xmlns:a16="http://schemas.microsoft.com/office/drawing/2014/main" xmlns="" id="{E9615191-9061-4BAB-877A-646D854FF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9637889" y="725480444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30</xdr:row>
      <xdr:rowOff>0</xdr:rowOff>
    </xdr:from>
    <xdr:to>
      <xdr:col>39</xdr:col>
      <xdr:colOff>0</xdr:colOff>
      <xdr:row>30</xdr:row>
      <xdr:rowOff>762000</xdr:rowOff>
    </xdr:to>
    <xdr:pic>
      <xdr:nvPicPr>
        <xdr:cNvPr id="743" name="pic11421">
          <a:extLst>
            <a:ext uri="{FF2B5EF4-FFF2-40B4-BE49-F238E27FC236}">
              <a16:creationId xmlns:a16="http://schemas.microsoft.com/office/drawing/2014/main" xmlns="" id="{3A4930E1-8C37-47B6-8D62-5BBA37A12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9637889" y="734321056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0</xdr:colOff>
      <xdr:row>31</xdr:row>
      <xdr:rowOff>762000</xdr:rowOff>
    </xdr:to>
    <xdr:pic>
      <xdr:nvPicPr>
        <xdr:cNvPr id="772" name="pic12260">
          <a:extLst>
            <a:ext uri="{FF2B5EF4-FFF2-40B4-BE49-F238E27FC236}">
              <a16:creationId xmlns:a16="http://schemas.microsoft.com/office/drawing/2014/main" xmlns="" id="{8E661E28-1001-4E72-97C0-C141C939E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9637889" y="584030667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0</xdr:colOff>
      <xdr:row>32</xdr:row>
      <xdr:rowOff>762000</xdr:rowOff>
    </xdr:to>
    <xdr:pic>
      <xdr:nvPicPr>
        <xdr:cNvPr id="319" name="pic12278">
          <a:extLst>
            <a:ext uri="{FF2B5EF4-FFF2-40B4-BE49-F238E27FC236}">
              <a16:creationId xmlns:a16="http://schemas.microsoft.com/office/drawing/2014/main" xmlns="" id="{C6B6C9CF-D5A8-4E31-8155-1C5EDCF64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9637889" y="620656056"/>
          <a:ext cx="609600" cy="762000"/>
        </a:xfrm>
        <a:prstGeom prst="rect">
          <a:avLst/>
        </a:prstGeom>
      </xdr:spPr>
    </xdr:pic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2822</xdr:colOff>
      <xdr:row>33</xdr:row>
      <xdr:rowOff>762000</xdr:rowOff>
    </xdr:to>
    <xdr:pic>
      <xdr:nvPicPr>
        <xdr:cNvPr id="357" name="pic12338">
          <a:extLst>
            <a:ext uri="{FF2B5EF4-FFF2-40B4-BE49-F238E27FC236}">
              <a16:creationId xmlns:a16="http://schemas.microsoft.com/office/drawing/2014/main" xmlns="" id="{9A90FD1A-7DFB-4336-81A8-05C06BC67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9637889" y="595397167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28222</xdr:colOff>
      <xdr:row>2</xdr:row>
      <xdr:rowOff>112889</xdr:rowOff>
    </xdr:from>
    <xdr:to>
      <xdr:col>1</xdr:col>
      <xdr:colOff>31044</xdr:colOff>
      <xdr:row>2</xdr:row>
      <xdr:rowOff>874889</xdr:rowOff>
    </xdr:to>
    <xdr:pic>
      <xdr:nvPicPr>
        <xdr:cNvPr id="46" name="pic16">
          <a:extLst>
            <a:ext uri="{FF2B5EF4-FFF2-40B4-BE49-F238E27FC236}">
              <a16:creationId xmlns:a16="http://schemas.microsoft.com/office/drawing/2014/main" xmlns="" id="{EF74EB11-D7FD-482C-8159-97E6D6EA6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13744222" y="663222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762000</xdr:colOff>
      <xdr:row>3</xdr:row>
      <xdr:rowOff>762000</xdr:rowOff>
    </xdr:to>
    <xdr:pic>
      <xdr:nvPicPr>
        <xdr:cNvPr id="80" name="pic7770">
          <a:extLst>
            <a:ext uri="{FF2B5EF4-FFF2-40B4-BE49-F238E27FC236}">
              <a16:creationId xmlns:a16="http://schemas.microsoft.com/office/drawing/2014/main" xmlns="" id="{97906205-0694-4FED-822A-126CCDFCF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16000" y="15705667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0</xdr:col>
      <xdr:colOff>762000</xdr:colOff>
      <xdr:row>4</xdr:row>
      <xdr:rowOff>762000</xdr:rowOff>
    </xdr:to>
    <xdr:pic>
      <xdr:nvPicPr>
        <xdr:cNvPr id="94" name="pic7824">
          <a:extLst>
            <a:ext uri="{FF2B5EF4-FFF2-40B4-BE49-F238E27FC236}">
              <a16:creationId xmlns:a16="http://schemas.microsoft.com/office/drawing/2014/main" xmlns="" id="{E786AA5F-65E6-4670-ADFA-B3A57EA77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0" y="29598056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762000</xdr:colOff>
      <xdr:row>5</xdr:row>
      <xdr:rowOff>762000</xdr:rowOff>
    </xdr:to>
    <xdr:pic>
      <xdr:nvPicPr>
        <xdr:cNvPr id="107" name="pic7847">
          <a:extLst>
            <a:ext uri="{FF2B5EF4-FFF2-40B4-BE49-F238E27FC236}">
              <a16:creationId xmlns:a16="http://schemas.microsoft.com/office/drawing/2014/main" xmlns="" id="{C68058A9-27D1-450E-AADE-1FB7E7BCA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716000" y="46016333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762000</xdr:colOff>
      <xdr:row>7</xdr:row>
      <xdr:rowOff>762000</xdr:rowOff>
    </xdr:to>
    <xdr:pic>
      <xdr:nvPicPr>
        <xdr:cNvPr id="140" name="pic8358">
          <a:extLst>
            <a:ext uri="{FF2B5EF4-FFF2-40B4-BE49-F238E27FC236}">
              <a16:creationId xmlns:a16="http://schemas.microsoft.com/office/drawing/2014/main" xmlns="" id="{5EC8268C-DC36-4595-9091-4D1B69F92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716000" y="83904667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762000</xdr:colOff>
      <xdr:row>9</xdr:row>
      <xdr:rowOff>762000</xdr:rowOff>
    </xdr:to>
    <xdr:pic>
      <xdr:nvPicPr>
        <xdr:cNvPr id="147" name="pic8371">
          <a:extLst>
            <a:ext uri="{FF2B5EF4-FFF2-40B4-BE49-F238E27FC236}">
              <a16:creationId xmlns:a16="http://schemas.microsoft.com/office/drawing/2014/main" xmlns="" id="{9934DD93-80B4-45B0-BC5C-7EED9C225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716000" y="99060000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762000</xdr:colOff>
      <xdr:row>10</xdr:row>
      <xdr:rowOff>762000</xdr:rowOff>
    </xdr:to>
    <xdr:pic>
      <xdr:nvPicPr>
        <xdr:cNvPr id="181" name="pic8379">
          <a:extLst>
            <a:ext uri="{FF2B5EF4-FFF2-40B4-BE49-F238E27FC236}">
              <a16:creationId xmlns:a16="http://schemas.microsoft.com/office/drawing/2014/main" xmlns="" id="{B899466F-C679-4759-B8B7-EABA89668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716000" y="109163556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762000</xdr:colOff>
      <xdr:row>13</xdr:row>
      <xdr:rowOff>762000</xdr:rowOff>
    </xdr:to>
    <xdr:pic>
      <xdr:nvPicPr>
        <xdr:cNvPr id="676" name="pic8497">
          <a:extLst>
            <a:ext uri="{FF2B5EF4-FFF2-40B4-BE49-F238E27FC236}">
              <a16:creationId xmlns:a16="http://schemas.microsoft.com/office/drawing/2014/main" xmlns="" id="{DC59BBF6-B17D-413F-9BC8-3702586F1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716000" y="130633611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2822</xdr:colOff>
      <xdr:row>14</xdr:row>
      <xdr:rowOff>762000</xdr:rowOff>
    </xdr:to>
    <xdr:pic>
      <xdr:nvPicPr>
        <xdr:cNvPr id="724" name="pic8513">
          <a:extLst>
            <a:ext uri="{FF2B5EF4-FFF2-40B4-BE49-F238E27FC236}">
              <a16:creationId xmlns:a16="http://schemas.microsoft.com/office/drawing/2014/main" xmlns="" id="{08BCF5FE-DD4C-44F8-9888-F538A893E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716000" y="145788944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762000</xdr:colOff>
      <xdr:row>15</xdr:row>
      <xdr:rowOff>762000</xdr:rowOff>
    </xdr:to>
    <xdr:pic>
      <xdr:nvPicPr>
        <xdr:cNvPr id="740" name="pic8528">
          <a:extLst>
            <a:ext uri="{FF2B5EF4-FFF2-40B4-BE49-F238E27FC236}">
              <a16:creationId xmlns:a16="http://schemas.microsoft.com/office/drawing/2014/main" xmlns="" id="{6F38E28A-F074-4104-BBCF-EF08DFA2F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3716000" y="164733111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762000</xdr:colOff>
      <xdr:row>16</xdr:row>
      <xdr:rowOff>762000</xdr:rowOff>
    </xdr:to>
    <xdr:pic>
      <xdr:nvPicPr>
        <xdr:cNvPr id="370" name="pic8663">
          <a:extLst>
            <a:ext uri="{FF2B5EF4-FFF2-40B4-BE49-F238E27FC236}">
              <a16:creationId xmlns:a16="http://schemas.microsoft.com/office/drawing/2014/main" xmlns="" id="{1FA6B4CE-ECE4-496B-8AF4-42DB49F0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716000" y="227880333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762000</xdr:colOff>
      <xdr:row>17</xdr:row>
      <xdr:rowOff>762000</xdr:rowOff>
    </xdr:to>
    <xdr:pic>
      <xdr:nvPicPr>
        <xdr:cNvPr id="792" name="pic9843">
          <a:extLst>
            <a:ext uri="{FF2B5EF4-FFF2-40B4-BE49-F238E27FC236}">
              <a16:creationId xmlns:a16="http://schemas.microsoft.com/office/drawing/2014/main" xmlns="" id="{ACB8E544-69E8-46E6-A73C-0A68AFDF2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3716000" y="273346333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762000</xdr:colOff>
      <xdr:row>18</xdr:row>
      <xdr:rowOff>762000</xdr:rowOff>
    </xdr:to>
    <xdr:pic>
      <xdr:nvPicPr>
        <xdr:cNvPr id="800" name="pic9862">
          <a:extLst>
            <a:ext uri="{FF2B5EF4-FFF2-40B4-BE49-F238E27FC236}">
              <a16:creationId xmlns:a16="http://schemas.microsoft.com/office/drawing/2014/main" xmlns="" id="{2C9960C9-7177-48CE-A43B-E5E9C7109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716000" y="296079333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762000</xdr:colOff>
      <xdr:row>20</xdr:row>
      <xdr:rowOff>762000</xdr:rowOff>
    </xdr:to>
    <xdr:pic>
      <xdr:nvPicPr>
        <xdr:cNvPr id="805" name="pic9934">
          <a:extLst>
            <a:ext uri="{FF2B5EF4-FFF2-40B4-BE49-F238E27FC236}">
              <a16:creationId xmlns:a16="http://schemas.microsoft.com/office/drawing/2014/main" xmlns="" id="{C2E8C694-3C59-43D2-91ED-9593F678F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3716000" y="312497611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762000</xdr:colOff>
      <xdr:row>23</xdr:row>
      <xdr:rowOff>762000</xdr:rowOff>
    </xdr:to>
    <xdr:pic>
      <xdr:nvPicPr>
        <xdr:cNvPr id="820" name="pic10025">
          <a:extLst>
            <a:ext uri="{FF2B5EF4-FFF2-40B4-BE49-F238E27FC236}">
              <a16:creationId xmlns:a16="http://schemas.microsoft.com/office/drawing/2014/main" xmlns="" id="{12EDE5E3-3258-44D4-A223-228E333D6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3716000" y="344071222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762000</xdr:colOff>
      <xdr:row>22</xdr:row>
      <xdr:rowOff>762000</xdr:rowOff>
    </xdr:to>
    <xdr:pic>
      <xdr:nvPicPr>
        <xdr:cNvPr id="830" name="pic10013">
          <a:extLst>
            <a:ext uri="{FF2B5EF4-FFF2-40B4-BE49-F238E27FC236}">
              <a16:creationId xmlns:a16="http://schemas.microsoft.com/office/drawing/2014/main" xmlns="" id="{4BC39F33-9E77-47DD-9150-744B45FAF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3716000" y="335230611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762000</xdr:colOff>
      <xdr:row>24</xdr:row>
      <xdr:rowOff>762000</xdr:rowOff>
    </xdr:to>
    <xdr:pic>
      <xdr:nvPicPr>
        <xdr:cNvPr id="395" name="pic10922">
          <a:extLst>
            <a:ext uri="{FF2B5EF4-FFF2-40B4-BE49-F238E27FC236}">
              <a16:creationId xmlns:a16="http://schemas.microsoft.com/office/drawing/2014/main" xmlns="" id="{625907C6-DCA5-4CE7-88CB-B75B20418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16000" y="355437722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762000</xdr:colOff>
      <xdr:row>24</xdr:row>
      <xdr:rowOff>762000</xdr:rowOff>
    </xdr:to>
    <xdr:pic>
      <xdr:nvPicPr>
        <xdr:cNvPr id="410" name="pic10922">
          <a:extLst>
            <a:ext uri="{FF2B5EF4-FFF2-40B4-BE49-F238E27FC236}">
              <a16:creationId xmlns:a16="http://schemas.microsoft.com/office/drawing/2014/main" xmlns="" id="{C3A6D651-7CE6-4E40-8848-CB48D249C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3716000" y="355437722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3033</xdr:colOff>
      <xdr:row>25</xdr:row>
      <xdr:rowOff>762000</xdr:rowOff>
    </xdr:to>
    <xdr:pic>
      <xdr:nvPicPr>
        <xdr:cNvPr id="438" name="pic11005">
          <a:extLst>
            <a:ext uri="{FF2B5EF4-FFF2-40B4-BE49-F238E27FC236}">
              <a16:creationId xmlns:a16="http://schemas.microsoft.com/office/drawing/2014/main" xmlns="" id="{790FFDB5-BDAB-4843-A23A-A0C9A19DE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417015" y="40696866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762000</xdr:colOff>
      <xdr:row>26</xdr:row>
      <xdr:rowOff>762000</xdr:rowOff>
    </xdr:to>
    <xdr:pic>
      <xdr:nvPicPr>
        <xdr:cNvPr id="839" name="pic11019">
          <a:extLst>
            <a:ext uri="{FF2B5EF4-FFF2-40B4-BE49-F238E27FC236}">
              <a16:creationId xmlns:a16="http://schemas.microsoft.com/office/drawing/2014/main" xmlns="" id="{56CFD110-8B47-4350-BE11-E6D6C51FA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13716000" y="392063111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762000</xdr:colOff>
      <xdr:row>27</xdr:row>
      <xdr:rowOff>762000</xdr:rowOff>
    </xdr:to>
    <xdr:pic>
      <xdr:nvPicPr>
        <xdr:cNvPr id="852" name="pic11338">
          <a:extLst>
            <a:ext uri="{FF2B5EF4-FFF2-40B4-BE49-F238E27FC236}">
              <a16:creationId xmlns:a16="http://schemas.microsoft.com/office/drawing/2014/main" xmlns="" id="{73275B98-67F2-4995-9353-C0AADA9A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3716000" y="408481389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762000</xdr:colOff>
      <xdr:row>28</xdr:row>
      <xdr:rowOff>762000</xdr:rowOff>
    </xdr:to>
    <xdr:pic>
      <xdr:nvPicPr>
        <xdr:cNvPr id="859" name="pic11350">
          <a:extLst>
            <a:ext uri="{FF2B5EF4-FFF2-40B4-BE49-F238E27FC236}">
              <a16:creationId xmlns:a16="http://schemas.microsoft.com/office/drawing/2014/main" xmlns="" id="{1D9CB923-B867-4A6D-87D4-4C2A289D3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3716000" y="421110833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762000</xdr:colOff>
      <xdr:row>29</xdr:row>
      <xdr:rowOff>762000</xdr:rowOff>
    </xdr:to>
    <xdr:pic>
      <xdr:nvPicPr>
        <xdr:cNvPr id="870" name="pic11362">
          <a:extLst>
            <a:ext uri="{FF2B5EF4-FFF2-40B4-BE49-F238E27FC236}">
              <a16:creationId xmlns:a16="http://schemas.microsoft.com/office/drawing/2014/main" xmlns="" id="{5BCEF949-AB2F-4647-8E2B-508064A46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13716000" y="432477333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762000</xdr:colOff>
      <xdr:row>30</xdr:row>
      <xdr:rowOff>762000</xdr:rowOff>
    </xdr:to>
    <xdr:pic>
      <xdr:nvPicPr>
        <xdr:cNvPr id="885" name="pic11421">
          <a:extLst>
            <a:ext uri="{FF2B5EF4-FFF2-40B4-BE49-F238E27FC236}">
              <a16:creationId xmlns:a16="http://schemas.microsoft.com/office/drawing/2014/main" xmlns="" id="{E8931331-C5F7-43C5-9597-92CD81E7A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3716000" y="447632667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762000</xdr:colOff>
      <xdr:row>31</xdr:row>
      <xdr:rowOff>762000</xdr:rowOff>
    </xdr:to>
    <xdr:pic>
      <xdr:nvPicPr>
        <xdr:cNvPr id="896" name="pic12260">
          <a:extLst>
            <a:ext uri="{FF2B5EF4-FFF2-40B4-BE49-F238E27FC236}">
              <a16:creationId xmlns:a16="http://schemas.microsoft.com/office/drawing/2014/main" xmlns="" id="{472C2319-795A-4E5E-AEB3-9AAEDB311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13716000" y="464050944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762000</xdr:colOff>
      <xdr:row>32</xdr:row>
      <xdr:rowOff>762000</xdr:rowOff>
    </xdr:to>
    <xdr:pic>
      <xdr:nvPicPr>
        <xdr:cNvPr id="915" name="pic12278">
          <a:extLst>
            <a:ext uri="{FF2B5EF4-FFF2-40B4-BE49-F238E27FC236}">
              <a16:creationId xmlns:a16="http://schemas.microsoft.com/office/drawing/2014/main" xmlns="" id="{9686C805-0628-428C-B5DB-2FC598D8B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13716000" y="482995111"/>
          <a:ext cx="609600" cy="762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2822</xdr:colOff>
      <xdr:row>33</xdr:row>
      <xdr:rowOff>762000</xdr:rowOff>
    </xdr:to>
    <xdr:pic>
      <xdr:nvPicPr>
        <xdr:cNvPr id="922" name="pic12338">
          <a:extLst>
            <a:ext uri="{FF2B5EF4-FFF2-40B4-BE49-F238E27FC236}">
              <a16:creationId xmlns:a16="http://schemas.microsoft.com/office/drawing/2014/main" xmlns="" id="{5697DCA1-7D46-409E-AACC-21094541C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3716000" y="519620500"/>
          <a:ext cx="6096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"/>
  <sheetViews>
    <sheetView tabSelected="1" zoomScale="90" zoomScaleNormal="90" workbookViewId="0">
      <pane ySplit="2" topLeftCell="A3" activePane="bottomLeft" state="frozen"/>
      <selection pane="bottomLeft" activeCell="AH1" sqref="AH1:AH1048576"/>
    </sheetView>
  </sheetViews>
  <sheetFormatPr defaultColWidth="9.140625" defaultRowHeight="15" x14ac:dyDescent="0.25"/>
  <cols>
    <col min="1" max="1" width="14.140625" customWidth="1"/>
    <col min="2" max="2" width="15.42578125" customWidth="1"/>
    <col min="3" max="3" width="26.85546875" customWidth="1"/>
    <col min="4" max="4" width="25.42578125" customWidth="1"/>
    <col min="5" max="5" width="10.42578125" customWidth="1"/>
    <col min="6" max="6" width="21.85546875" customWidth="1"/>
    <col min="7" max="7" width="15.140625" customWidth="1"/>
    <col min="8" max="31" width="4.85546875" customWidth="1"/>
    <col min="32" max="32" width="13.85546875" customWidth="1"/>
    <col min="33" max="33" width="15.140625" customWidth="1"/>
    <col min="34" max="35" width="6.85546875" customWidth="1"/>
    <col min="36" max="36" width="14.5703125" customWidth="1"/>
    <col min="37" max="37" width="14.42578125" customWidth="1"/>
    <col min="38" max="38" width="13.140625" customWidth="1"/>
    <col min="39" max="39" width="19.5703125" customWidth="1"/>
    <col min="40" max="40" width="13.5703125" customWidth="1"/>
    <col min="41" max="41" width="9.85546875" style="1" customWidth="1"/>
    <col min="42" max="42" width="13.85546875" style="1" customWidth="1"/>
  </cols>
  <sheetData>
    <row r="1" spans="1:42" x14ac:dyDescent="0.25">
      <c r="A1" s="6"/>
      <c r="B1" s="2"/>
      <c r="C1" s="2"/>
      <c r="D1" s="2"/>
      <c r="E1" s="2"/>
      <c r="F1" s="2"/>
      <c r="G1" s="5">
        <f>SUM(G3:G34)</f>
        <v>0</v>
      </c>
      <c r="H1" s="8"/>
      <c r="I1" s="8"/>
      <c r="J1" s="8"/>
      <c r="K1" s="8"/>
      <c r="L1" s="8"/>
      <c r="M1" s="8"/>
      <c r="N1" s="8"/>
      <c r="O1" s="8"/>
      <c r="P1" s="8"/>
      <c r="Q1" s="8">
        <v>9</v>
      </c>
      <c r="R1" s="8">
        <v>9.5</v>
      </c>
      <c r="S1" s="8">
        <v>10</v>
      </c>
      <c r="T1" s="8">
        <v>10.5</v>
      </c>
      <c r="U1" s="8">
        <v>11</v>
      </c>
      <c r="V1" s="8">
        <v>11.5</v>
      </c>
      <c r="W1" s="8"/>
      <c r="X1" s="8"/>
      <c r="Y1" s="8">
        <v>13</v>
      </c>
      <c r="Z1" s="8">
        <v>13.5</v>
      </c>
      <c r="AA1" s="8">
        <v>14</v>
      </c>
      <c r="AB1" s="8">
        <v>14.5</v>
      </c>
      <c r="AC1" s="8"/>
      <c r="AD1" s="8"/>
      <c r="AE1" s="8"/>
      <c r="AF1" s="13"/>
      <c r="AG1" s="6"/>
      <c r="AH1" s="6"/>
      <c r="AI1" s="6"/>
      <c r="AJ1" s="6"/>
      <c r="AK1" s="6"/>
      <c r="AL1" s="6"/>
      <c r="AM1" s="6"/>
      <c r="AN1" s="6"/>
      <c r="AO1" s="7">
        <f>SUM(AO3:AO34)</f>
        <v>827890</v>
      </c>
      <c r="AP1" s="7">
        <f>SUM(AP3:AP34)</f>
        <v>413945</v>
      </c>
    </row>
    <row r="2" spans="1:42" x14ac:dyDescent="0.25">
      <c r="A2" s="2" t="s">
        <v>126</v>
      </c>
      <c r="B2" s="2" t="s">
        <v>114</v>
      </c>
      <c r="C2" s="2" t="s">
        <v>115</v>
      </c>
      <c r="D2" s="2" t="s">
        <v>116</v>
      </c>
      <c r="E2" s="2" t="s">
        <v>117</v>
      </c>
      <c r="F2" s="2" t="s">
        <v>118</v>
      </c>
      <c r="G2" s="3" t="s">
        <v>130</v>
      </c>
      <c r="H2" s="1">
        <v>3</v>
      </c>
      <c r="I2" s="1">
        <v>3.5</v>
      </c>
      <c r="J2" s="1">
        <v>4</v>
      </c>
      <c r="K2" s="1">
        <v>4.5</v>
      </c>
      <c r="L2" s="1">
        <v>5</v>
      </c>
      <c r="M2" s="1">
        <v>5.5</v>
      </c>
      <c r="N2" s="1">
        <v>6</v>
      </c>
      <c r="O2" s="1">
        <v>6.5</v>
      </c>
      <c r="P2" s="1">
        <v>7</v>
      </c>
      <c r="Q2" s="1">
        <v>7.5</v>
      </c>
      <c r="R2" s="1">
        <v>8</v>
      </c>
      <c r="S2" s="1">
        <v>8.5</v>
      </c>
      <c r="T2" s="1">
        <v>9</v>
      </c>
      <c r="U2" s="1">
        <v>9.5</v>
      </c>
      <c r="V2" s="1">
        <v>10</v>
      </c>
      <c r="W2" s="1">
        <v>10.5</v>
      </c>
      <c r="X2" s="1">
        <v>11</v>
      </c>
      <c r="Y2" s="1">
        <v>11.5</v>
      </c>
      <c r="Z2" s="1">
        <v>12</v>
      </c>
      <c r="AA2" s="1">
        <v>12.5</v>
      </c>
      <c r="AB2" s="1">
        <v>13</v>
      </c>
      <c r="AC2" s="1">
        <v>14</v>
      </c>
      <c r="AD2" s="1">
        <v>15</v>
      </c>
      <c r="AE2" s="1">
        <v>16</v>
      </c>
      <c r="AF2" s="17">
        <f>SUM(AF3:AF34)</f>
        <v>6362</v>
      </c>
      <c r="AG2" s="2" t="s">
        <v>119</v>
      </c>
      <c r="AH2" s="2" t="s">
        <v>120</v>
      </c>
      <c r="AI2" s="2" t="s">
        <v>121</v>
      </c>
      <c r="AJ2" s="2" t="s">
        <v>122</v>
      </c>
      <c r="AK2" s="2" t="s">
        <v>123</v>
      </c>
      <c r="AL2" s="2" t="s">
        <v>124</v>
      </c>
      <c r="AM2" s="2" t="s">
        <v>125</v>
      </c>
      <c r="AN2" s="2" t="s">
        <v>127</v>
      </c>
      <c r="AO2" s="4" t="s">
        <v>129</v>
      </c>
      <c r="AP2" s="3" t="s">
        <v>128</v>
      </c>
    </row>
    <row r="3" spans="1:42" ht="99.95" customHeight="1" x14ac:dyDescent="0.25">
      <c r="A3" t="s">
        <v>21</v>
      </c>
      <c r="B3" s="15">
        <v>1298306</v>
      </c>
      <c r="C3" s="15" t="s">
        <v>51</v>
      </c>
      <c r="D3" s="15" t="s">
        <v>14</v>
      </c>
      <c r="E3" s="15" t="s">
        <v>52</v>
      </c>
      <c r="F3" s="15" t="s">
        <v>53</v>
      </c>
      <c r="G3" s="15" t="s">
        <v>8</v>
      </c>
      <c r="H3" s="14"/>
      <c r="I3" s="9"/>
      <c r="J3" s="9"/>
      <c r="K3" s="9"/>
      <c r="L3" s="9"/>
      <c r="M3" s="9"/>
      <c r="N3" s="9"/>
      <c r="O3" s="9"/>
      <c r="P3" s="9"/>
      <c r="Q3" s="9">
        <v>3</v>
      </c>
      <c r="R3" s="9">
        <v>9</v>
      </c>
      <c r="S3" s="9">
        <v>11</v>
      </c>
      <c r="T3" s="9">
        <v>18</v>
      </c>
      <c r="U3" s="9">
        <v>13</v>
      </c>
      <c r="V3" s="9">
        <v>22</v>
      </c>
      <c r="W3" s="9">
        <v>6</v>
      </c>
      <c r="X3" s="9">
        <v>11</v>
      </c>
      <c r="Y3" s="9">
        <v>4</v>
      </c>
      <c r="Z3" s="9">
        <v>14</v>
      </c>
      <c r="AA3" s="9">
        <v>8</v>
      </c>
      <c r="AB3" s="9"/>
      <c r="AC3" s="9"/>
      <c r="AD3" s="9"/>
      <c r="AE3" s="12"/>
      <c r="AF3" s="9">
        <f>SUM(H3:AE3)</f>
        <v>119</v>
      </c>
      <c r="AG3" t="s">
        <v>19</v>
      </c>
      <c r="AH3">
        <v>75</v>
      </c>
      <c r="AI3">
        <v>150</v>
      </c>
      <c r="AJ3" t="s">
        <v>2</v>
      </c>
      <c r="AK3" t="s">
        <v>54</v>
      </c>
      <c r="AL3" t="s">
        <v>3</v>
      </c>
      <c r="AM3" t="s">
        <v>12</v>
      </c>
      <c r="AN3" t="s">
        <v>22</v>
      </c>
      <c r="AO3" s="1">
        <f>AF3*AI3</f>
        <v>17850</v>
      </c>
      <c r="AP3" s="1">
        <f>AF3*AH3</f>
        <v>8925</v>
      </c>
    </row>
    <row r="4" spans="1:42" ht="99.95" customHeight="1" x14ac:dyDescent="0.25">
      <c r="A4" t="s">
        <v>21</v>
      </c>
      <c r="B4" s="15">
        <v>3024861</v>
      </c>
      <c r="C4" s="15" t="s">
        <v>56</v>
      </c>
      <c r="D4" s="15" t="s">
        <v>14</v>
      </c>
      <c r="E4" s="15" t="s">
        <v>10</v>
      </c>
      <c r="F4" s="15" t="s">
        <v>7</v>
      </c>
      <c r="G4" s="15" t="s">
        <v>4</v>
      </c>
      <c r="H4" s="14"/>
      <c r="I4" s="9"/>
      <c r="J4" s="9"/>
      <c r="K4" s="9"/>
      <c r="L4" s="9"/>
      <c r="M4" s="9"/>
      <c r="N4" s="9"/>
      <c r="O4" s="9"/>
      <c r="P4" s="9"/>
      <c r="Q4" s="9">
        <v>1</v>
      </c>
      <c r="R4" s="9">
        <v>9</v>
      </c>
      <c r="S4" s="9">
        <v>9</v>
      </c>
      <c r="T4" s="9"/>
      <c r="U4" s="9">
        <v>9</v>
      </c>
      <c r="V4" s="9">
        <v>16</v>
      </c>
      <c r="W4" s="9"/>
      <c r="X4" s="9"/>
      <c r="Y4" s="9">
        <v>5</v>
      </c>
      <c r="Z4" s="9">
        <v>19</v>
      </c>
      <c r="AA4" s="9">
        <v>10</v>
      </c>
      <c r="AB4" s="9">
        <v>9</v>
      </c>
      <c r="AC4" s="9"/>
      <c r="AD4" s="9"/>
      <c r="AE4" s="12"/>
      <c r="AF4" s="9">
        <f t="shared" ref="AF4:AF34" si="0">SUM(H4:AE4)</f>
        <v>87</v>
      </c>
      <c r="AG4" t="s">
        <v>19</v>
      </c>
      <c r="AH4">
        <v>70</v>
      </c>
      <c r="AI4">
        <v>140</v>
      </c>
      <c r="AJ4" t="s">
        <v>2</v>
      </c>
      <c r="AK4" t="s">
        <v>57</v>
      </c>
      <c r="AL4" t="s">
        <v>3</v>
      </c>
      <c r="AM4" t="s">
        <v>12</v>
      </c>
      <c r="AN4" t="s">
        <v>22</v>
      </c>
      <c r="AO4" s="1">
        <f>AF4*AI4</f>
        <v>12180</v>
      </c>
      <c r="AP4" s="1">
        <f>AF4*AH4</f>
        <v>6090</v>
      </c>
    </row>
    <row r="5" spans="1:42" ht="99.95" customHeight="1" x14ac:dyDescent="0.25">
      <c r="A5" t="s">
        <v>21</v>
      </c>
      <c r="B5" s="15">
        <v>3024977</v>
      </c>
      <c r="C5" s="15" t="s">
        <v>58</v>
      </c>
      <c r="D5" s="15" t="s">
        <v>14</v>
      </c>
      <c r="E5" s="15" t="s">
        <v>10</v>
      </c>
      <c r="F5" s="15" t="s">
        <v>7</v>
      </c>
      <c r="G5" s="15" t="s">
        <v>4</v>
      </c>
      <c r="H5" s="14"/>
      <c r="I5" s="9"/>
      <c r="J5" s="9"/>
      <c r="K5" s="9"/>
      <c r="L5" s="9"/>
      <c r="M5" s="9"/>
      <c r="N5" s="9"/>
      <c r="O5" s="9"/>
      <c r="P5" s="9">
        <v>3</v>
      </c>
      <c r="Q5" s="9">
        <v>1</v>
      </c>
      <c r="R5" s="9">
        <v>8</v>
      </c>
      <c r="S5" s="9">
        <v>26</v>
      </c>
      <c r="T5" s="9">
        <v>19</v>
      </c>
      <c r="U5" s="9">
        <v>20</v>
      </c>
      <c r="V5" s="9">
        <v>11</v>
      </c>
      <c r="W5" s="9">
        <v>10</v>
      </c>
      <c r="X5" s="9">
        <v>21</v>
      </c>
      <c r="Y5" s="9">
        <v>17</v>
      </c>
      <c r="Z5" s="9">
        <v>13</v>
      </c>
      <c r="AA5" s="9">
        <v>5</v>
      </c>
      <c r="AB5" s="9">
        <v>6</v>
      </c>
      <c r="AC5" s="9"/>
      <c r="AD5" s="9"/>
      <c r="AE5" s="12"/>
      <c r="AF5" s="9">
        <f t="shared" si="0"/>
        <v>160</v>
      </c>
      <c r="AG5" t="s">
        <v>19</v>
      </c>
      <c r="AH5">
        <v>75</v>
      </c>
      <c r="AI5">
        <v>150</v>
      </c>
      <c r="AJ5" t="s">
        <v>2</v>
      </c>
      <c r="AK5" t="s">
        <v>59</v>
      </c>
      <c r="AL5" t="s">
        <v>3</v>
      </c>
      <c r="AM5" t="s">
        <v>12</v>
      </c>
      <c r="AN5" t="s">
        <v>22</v>
      </c>
      <c r="AO5" s="1">
        <f>AF5*AI5</f>
        <v>24000</v>
      </c>
      <c r="AP5" s="1">
        <f>AF5*AH5</f>
        <v>12000</v>
      </c>
    </row>
    <row r="6" spans="1:42" ht="99.95" customHeight="1" x14ac:dyDescent="0.25">
      <c r="A6" t="s">
        <v>21</v>
      </c>
      <c r="B6" s="15">
        <v>3024977</v>
      </c>
      <c r="C6" s="15" t="s">
        <v>58</v>
      </c>
      <c r="D6" s="15" t="s">
        <v>14</v>
      </c>
      <c r="E6" s="15" t="s">
        <v>43</v>
      </c>
      <c r="F6" s="15" t="s">
        <v>40</v>
      </c>
      <c r="G6" s="15" t="s">
        <v>4</v>
      </c>
      <c r="H6" s="14"/>
      <c r="I6" s="9"/>
      <c r="J6" s="9"/>
      <c r="K6" s="9"/>
      <c r="L6" s="9"/>
      <c r="M6" s="9"/>
      <c r="N6" s="9"/>
      <c r="O6" s="9"/>
      <c r="P6" s="9">
        <v>9</v>
      </c>
      <c r="Q6" s="9">
        <v>25</v>
      </c>
      <c r="R6" s="9">
        <v>29</v>
      </c>
      <c r="S6" s="9">
        <v>39</v>
      </c>
      <c r="T6" s="9">
        <v>31</v>
      </c>
      <c r="U6" s="9">
        <v>40</v>
      </c>
      <c r="V6" s="9">
        <v>43</v>
      </c>
      <c r="W6" s="9">
        <v>34</v>
      </c>
      <c r="X6" s="9">
        <v>37</v>
      </c>
      <c r="Y6" s="9">
        <v>25</v>
      </c>
      <c r="Z6" s="9">
        <v>27</v>
      </c>
      <c r="AA6" s="9">
        <v>9</v>
      </c>
      <c r="AB6" s="9">
        <v>6</v>
      </c>
      <c r="AC6" s="9"/>
      <c r="AD6" s="9"/>
      <c r="AE6" s="12"/>
      <c r="AF6" s="9">
        <f t="shared" si="0"/>
        <v>354</v>
      </c>
      <c r="AG6" t="s">
        <v>19</v>
      </c>
      <c r="AH6">
        <v>75</v>
      </c>
      <c r="AI6">
        <v>150</v>
      </c>
      <c r="AJ6" t="s">
        <v>2</v>
      </c>
      <c r="AK6" t="s">
        <v>60</v>
      </c>
      <c r="AL6" t="s">
        <v>3</v>
      </c>
      <c r="AM6" t="s">
        <v>12</v>
      </c>
      <c r="AN6" t="s">
        <v>22</v>
      </c>
      <c r="AO6" s="1">
        <f>AF6*AI6</f>
        <v>53100</v>
      </c>
      <c r="AP6" s="1">
        <f>AF6*AH6</f>
        <v>26550</v>
      </c>
    </row>
    <row r="7" spans="1:42" ht="99.95" customHeight="1" x14ac:dyDescent="0.25">
      <c r="A7" t="s">
        <v>21</v>
      </c>
      <c r="B7" s="15">
        <v>3024977</v>
      </c>
      <c r="C7" s="15" t="s">
        <v>58</v>
      </c>
      <c r="D7" s="15" t="s">
        <v>14</v>
      </c>
      <c r="E7" s="15" t="s">
        <v>9</v>
      </c>
      <c r="F7" s="15" t="s">
        <v>61</v>
      </c>
      <c r="G7" s="15" t="s">
        <v>4</v>
      </c>
      <c r="H7" s="14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>
        <v>23</v>
      </c>
      <c r="U7" s="9">
        <v>26</v>
      </c>
      <c r="V7" s="9">
        <v>35</v>
      </c>
      <c r="W7" s="9">
        <v>31</v>
      </c>
      <c r="X7" s="9">
        <v>35</v>
      </c>
      <c r="Y7" s="9">
        <v>27</v>
      </c>
      <c r="Z7" s="9">
        <v>22</v>
      </c>
      <c r="AA7" s="9">
        <v>10</v>
      </c>
      <c r="AB7" s="9">
        <v>7</v>
      </c>
      <c r="AC7" s="9"/>
      <c r="AD7" s="9"/>
      <c r="AE7" s="12"/>
      <c r="AF7" s="9">
        <f t="shared" si="0"/>
        <v>216</v>
      </c>
      <c r="AG7" t="s">
        <v>19</v>
      </c>
      <c r="AH7">
        <v>75</v>
      </c>
      <c r="AI7">
        <v>150</v>
      </c>
      <c r="AJ7" t="s">
        <v>2</v>
      </c>
      <c r="AK7" t="s">
        <v>62</v>
      </c>
      <c r="AL7" t="s">
        <v>3</v>
      </c>
      <c r="AM7" t="s">
        <v>12</v>
      </c>
      <c r="AN7" t="s">
        <v>22</v>
      </c>
      <c r="AO7" s="1">
        <f>AF7*AI7</f>
        <v>32400</v>
      </c>
      <c r="AP7" s="1">
        <f>AF7*AH7</f>
        <v>16200</v>
      </c>
    </row>
    <row r="8" spans="1:42" ht="99.95" customHeight="1" x14ac:dyDescent="0.25">
      <c r="A8" t="s">
        <v>5</v>
      </c>
      <c r="B8" s="15">
        <v>3026534</v>
      </c>
      <c r="C8" s="15" t="s">
        <v>63</v>
      </c>
      <c r="D8" s="15" t="s">
        <v>14</v>
      </c>
      <c r="E8" s="15" t="s">
        <v>10</v>
      </c>
      <c r="F8" s="15" t="s">
        <v>7</v>
      </c>
      <c r="G8" s="15" t="s">
        <v>8</v>
      </c>
      <c r="H8" s="14"/>
      <c r="I8" s="9"/>
      <c r="J8" s="9"/>
      <c r="K8" s="9"/>
      <c r="L8" s="9"/>
      <c r="M8" s="9"/>
      <c r="N8" s="9"/>
      <c r="O8" s="9"/>
      <c r="P8" s="9"/>
      <c r="Q8" s="9">
        <v>6</v>
      </c>
      <c r="R8" s="9">
        <v>6</v>
      </c>
      <c r="S8" s="9"/>
      <c r="T8" s="9">
        <v>4</v>
      </c>
      <c r="U8" s="9">
        <v>7</v>
      </c>
      <c r="V8" s="9">
        <v>10</v>
      </c>
      <c r="W8" s="9"/>
      <c r="X8" s="9">
        <v>5</v>
      </c>
      <c r="Y8" s="9">
        <v>1</v>
      </c>
      <c r="Z8" s="9"/>
      <c r="AA8" s="9"/>
      <c r="AB8" s="9"/>
      <c r="AC8" s="9"/>
      <c r="AD8" s="9"/>
      <c r="AE8" s="12"/>
      <c r="AF8" s="9">
        <f t="shared" si="0"/>
        <v>39</v>
      </c>
      <c r="AG8" t="s">
        <v>19</v>
      </c>
      <c r="AH8">
        <v>80</v>
      </c>
      <c r="AI8">
        <v>160</v>
      </c>
      <c r="AJ8" t="s">
        <v>2</v>
      </c>
      <c r="AK8" t="s">
        <v>64</v>
      </c>
      <c r="AL8" t="s">
        <v>3</v>
      </c>
      <c r="AM8" t="s">
        <v>12</v>
      </c>
      <c r="AN8" t="s">
        <v>6</v>
      </c>
      <c r="AO8" s="1">
        <f>AF8*AI8</f>
        <v>6240</v>
      </c>
      <c r="AP8" s="1">
        <f>AF8*AH8</f>
        <v>3120</v>
      </c>
    </row>
    <row r="9" spans="1:42" ht="99.95" customHeight="1" x14ac:dyDescent="0.25">
      <c r="A9" t="s">
        <v>5</v>
      </c>
      <c r="B9" s="15">
        <v>3026534</v>
      </c>
      <c r="C9" s="15" t="s">
        <v>63</v>
      </c>
      <c r="D9" s="15" t="s">
        <v>14</v>
      </c>
      <c r="E9" s="15" t="s">
        <v>37</v>
      </c>
      <c r="F9" s="15" t="s">
        <v>65</v>
      </c>
      <c r="G9" s="15" t="s">
        <v>8</v>
      </c>
      <c r="H9" s="14"/>
      <c r="I9" s="9"/>
      <c r="J9" s="9"/>
      <c r="K9" s="9"/>
      <c r="L9" s="9"/>
      <c r="M9" s="9"/>
      <c r="N9" s="9"/>
      <c r="O9" s="9"/>
      <c r="P9" s="9"/>
      <c r="Q9" s="9"/>
      <c r="R9" s="9">
        <v>1</v>
      </c>
      <c r="S9" s="9">
        <v>1</v>
      </c>
      <c r="T9" s="9"/>
      <c r="U9" s="9">
        <v>14</v>
      </c>
      <c r="V9" s="9">
        <v>5</v>
      </c>
      <c r="W9" s="9"/>
      <c r="X9" s="9">
        <v>3</v>
      </c>
      <c r="Y9" s="9"/>
      <c r="Z9" s="9"/>
      <c r="AA9" s="9"/>
      <c r="AB9" s="9"/>
      <c r="AC9" s="9"/>
      <c r="AD9" s="9"/>
      <c r="AE9" s="12"/>
      <c r="AF9" s="9">
        <f t="shared" si="0"/>
        <v>24</v>
      </c>
      <c r="AG9" t="s">
        <v>19</v>
      </c>
      <c r="AH9">
        <v>80</v>
      </c>
      <c r="AI9">
        <v>160</v>
      </c>
      <c r="AJ9" t="s">
        <v>2</v>
      </c>
      <c r="AK9" t="s">
        <v>66</v>
      </c>
      <c r="AL9" t="s">
        <v>3</v>
      </c>
      <c r="AM9" t="s">
        <v>12</v>
      </c>
      <c r="AN9" t="s">
        <v>6</v>
      </c>
      <c r="AO9" s="1">
        <f>AF9*AI9</f>
        <v>3840</v>
      </c>
      <c r="AP9" s="1">
        <f>AF9*AH9</f>
        <v>1920</v>
      </c>
    </row>
    <row r="10" spans="1:42" ht="99.95" customHeight="1" x14ac:dyDescent="0.25">
      <c r="A10" t="s">
        <v>5</v>
      </c>
      <c r="B10" s="15">
        <v>3026535</v>
      </c>
      <c r="C10" s="15" t="s">
        <v>44</v>
      </c>
      <c r="D10" s="15" t="s">
        <v>14</v>
      </c>
      <c r="E10" s="15" t="s">
        <v>35</v>
      </c>
      <c r="F10" s="15" t="s">
        <v>39</v>
      </c>
      <c r="G10" s="15" t="s">
        <v>17</v>
      </c>
      <c r="H10" s="14"/>
      <c r="I10" s="9"/>
      <c r="J10" s="9"/>
      <c r="K10" s="9"/>
      <c r="L10" s="9"/>
      <c r="M10" s="9">
        <v>2</v>
      </c>
      <c r="N10" s="9"/>
      <c r="O10" s="9">
        <v>3</v>
      </c>
      <c r="P10" s="9">
        <v>4</v>
      </c>
      <c r="Q10" s="9">
        <v>13</v>
      </c>
      <c r="R10" s="9">
        <v>1</v>
      </c>
      <c r="S10" s="9">
        <v>1</v>
      </c>
      <c r="T10" s="9">
        <v>2</v>
      </c>
      <c r="U10" s="9"/>
      <c r="V10" s="9">
        <v>2</v>
      </c>
      <c r="W10" s="9"/>
      <c r="X10" s="9"/>
      <c r="Y10" s="9"/>
      <c r="Z10" s="9"/>
      <c r="AA10" s="9"/>
      <c r="AB10" s="9"/>
      <c r="AC10" s="9"/>
      <c r="AD10" s="9"/>
      <c r="AE10" s="12"/>
      <c r="AF10" s="9">
        <f t="shared" si="0"/>
        <v>28</v>
      </c>
      <c r="AG10" t="s">
        <v>19</v>
      </c>
      <c r="AH10">
        <v>80</v>
      </c>
      <c r="AI10">
        <v>160</v>
      </c>
      <c r="AJ10" t="s">
        <v>2</v>
      </c>
      <c r="AK10" t="s">
        <v>67</v>
      </c>
      <c r="AL10" t="s">
        <v>3</v>
      </c>
      <c r="AM10" t="s">
        <v>12</v>
      </c>
      <c r="AN10" t="s">
        <v>6</v>
      </c>
      <c r="AO10" s="1">
        <f>AF10*AI10</f>
        <v>4480</v>
      </c>
      <c r="AP10" s="1">
        <f>AF10*AH10</f>
        <v>2240</v>
      </c>
    </row>
    <row r="11" spans="1:42" ht="99.95" customHeight="1" x14ac:dyDescent="0.25">
      <c r="A11" t="s">
        <v>5</v>
      </c>
      <c r="B11" s="15">
        <v>3026535</v>
      </c>
      <c r="C11" s="15" t="s">
        <v>44</v>
      </c>
      <c r="D11" s="15" t="s">
        <v>14</v>
      </c>
      <c r="E11" s="15" t="s">
        <v>9</v>
      </c>
      <c r="F11" s="15" t="s">
        <v>45</v>
      </c>
      <c r="G11" s="15" t="s">
        <v>17</v>
      </c>
      <c r="H11" s="14"/>
      <c r="I11" s="9"/>
      <c r="J11" s="9"/>
      <c r="K11" s="9"/>
      <c r="L11" s="9"/>
      <c r="M11" s="9"/>
      <c r="N11" s="9">
        <v>2</v>
      </c>
      <c r="O11" s="9">
        <v>2</v>
      </c>
      <c r="P11" s="9">
        <v>1</v>
      </c>
      <c r="Q11" s="9">
        <v>3</v>
      </c>
      <c r="R11" s="9">
        <v>3</v>
      </c>
      <c r="S11" s="9">
        <v>2</v>
      </c>
      <c r="T11" s="9">
        <v>1</v>
      </c>
      <c r="U11" s="9">
        <v>3</v>
      </c>
      <c r="V11" s="9">
        <v>2</v>
      </c>
      <c r="W11" s="9"/>
      <c r="X11" s="9"/>
      <c r="Y11" s="9"/>
      <c r="Z11" s="9"/>
      <c r="AA11" s="9"/>
      <c r="AB11" s="9"/>
      <c r="AC11" s="9"/>
      <c r="AD11" s="9"/>
      <c r="AE11" s="12"/>
      <c r="AF11" s="9">
        <f t="shared" si="0"/>
        <v>19</v>
      </c>
      <c r="AG11" t="s">
        <v>26</v>
      </c>
      <c r="AH11">
        <v>80</v>
      </c>
      <c r="AI11">
        <v>160</v>
      </c>
      <c r="AJ11" t="s">
        <v>2</v>
      </c>
      <c r="AK11" t="s">
        <v>68</v>
      </c>
      <c r="AL11" t="s">
        <v>3</v>
      </c>
      <c r="AM11" t="s">
        <v>12</v>
      </c>
      <c r="AN11" t="s">
        <v>6</v>
      </c>
      <c r="AO11" s="1">
        <f>AF11*AI11</f>
        <v>3040</v>
      </c>
      <c r="AP11" s="1">
        <f>AF11*AH11</f>
        <v>1520</v>
      </c>
    </row>
    <row r="12" spans="1:42" ht="99.95" customHeight="1" x14ac:dyDescent="0.25">
      <c r="A12" t="s">
        <v>5</v>
      </c>
      <c r="B12" s="15">
        <v>3026535</v>
      </c>
      <c r="C12" s="15" t="s">
        <v>44</v>
      </c>
      <c r="D12" s="15" t="s">
        <v>14</v>
      </c>
      <c r="E12" s="15" t="s">
        <v>1</v>
      </c>
      <c r="F12" s="15" t="s">
        <v>33</v>
      </c>
      <c r="G12" s="15" t="s">
        <v>17</v>
      </c>
      <c r="H12" s="14"/>
      <c r="I12" s="9"/>
      <c r="J12" s="9"/>
      <c r="K12" s="9"/>
      <c r="L12" s="9"/>
      <c r="M12" s="9">
        <v>2</v>
      </c>
      <c r="N12" s="9"/>
      <c r="O12" s="9"/>
      <c r="P12" s="9">
        <v>14</v>
      </c>
      <c r="Q12" s="9">
        <v>29</v>
      </c>
      <c r="R12" s="9">
        <v>22</v>
      </c>
      <c r="S12" s="9">
        <v>20</v>
      </c>
      <c r="T12" s="9">
        <v>4</v>
      </c>
      <c r="U12" s="9"/>
      <c r="V12" s="9"/>
      <c r="W12" s="9"/>
      <c r="X12" s="9"/>
      <c r="Y12" s="9"/>
      <c r="Z12" s="9"/>
      <c r="AA12" s="9"/>
      <c r="AB12" s="9"/>
      <c r="AC12" s="9"/>
      <c r="AD12" s="9"/>
      <c r="AE12" s="12"/>
      <c r="AF12" s="9">
        <f t="shared" si="0"/>
        <v>91</v>
      </c>
      <c r="AG12" t="s">
        <v>19</v>
      </c>
      <c r="AH12">
        <v>80</v>
      </c>
      <c r="AI12">
        <v>160</v>
      </c>
      <c r="AJ12" t="s">
        <v>2</v>
      </c>
      <c r="AK12" t="s">
        <v>46</v>
      </c>
      <c r="AL12" t="s">
        <v>3</v>
      </c>
      <c r="AM12" t="s">
        <v>12</v>
      </c>
      <c r="AN12" t="s">
        <v>6</v>
      </c>
      <c r="AO12" s="1">
        <f>AF12*AI12</f>
        <v>14560</v>
      </c>
      <c r="AP12" s="1">
        <f>AF12*AH12</f>
        <v>7280</v>
      </c>
    </row>
    <row r="13" spans="1:42" ht="99.95" customHeight="1" x14ac:dyDescent="0.25">
      <c r="A13" t="s">
        <v>5</v>
      </c>
      <c r="B13" s="15">
        <v>3026620</v>
      </c>
      <c r="C13" s="15" t="s">
        <v>70</v>
      </c>
      <c r="D13" s="15" t="s">
        <v>14</v>
      </c>
      <c r="E13" s="15" t="s">
        <v>1</v>
      </c>
      <c r="F13" s="15" t="s">
        <v>33</v>
      </c>
      <c r="G13" s="15" t="s">
        <v>17</v>
      </c>
      <c r="H13" s="1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>
        <v>10</v>
      </c>
      <c r="V13" s="9">
        <v>19</v>
      </c>
      <c r="W13" s="9"/>
      <c r="X13" s="9"/>
      <c r="Y13" s="9"/>
      <c r="Z13" s="9"/>
      <c r="AA13" s="9"/>
      <c r="AB13" s="9"/>
      <c r="AC13" s="9"/>
      <c r="AD13" s="9"/>
      <c r="AE13" s="12"/>
      <c r="AF13" s="9">
        <f t="shared" si="0"/>
        <v>29</v>
      </c>
      <c r="AG13" t="s">
        <v>19</v>
      </c>
      <c r="AH13">
        <v>80</v>
      </c>
      <c r="AI13">
        <v>160</v>
      </c>
      <c r="AJ13" t="s">
        <v>2</v>
      </c>
      <c r="AK13" t="s">
        <v>69</v>
      </c>
      <c r="AL13" t="s">
        <v>3</v>
      </c>
      <c r="AM13" t="s">
        <v>12</v>
      </c>
      <c r="AN13" t="s">
        <v>6</v>
      </c>
      <c r="AO13" s="1">
        <f>AF13*AI13</f>
        <v>4640</v>
      </c>
      <c r="AP13" s="1">
        <f>AF13*AH13</f>
        <v>2320</v>
      </c>
    </row>
    <row r="14" spans="1:42" ht="99.95" customHeight="1" x14ac:dyDescent="0.25">
      <c r="A14" t="s">
        <v>21</v>
      </c>
      <c r="B14" s="15">
        <v>3026620</v>
      </c>
      <c r="C14" s="15" t="s">
        <v>70</v>
      </c>
      <c r="D14" s="15" t="s">
        <v>14</v>
      </c>
      <c r="E14" s="15" t="s">
        <v>9</v>
      </c>
      <c r="F14" s="15" t="s">
        <v>71</v>
      </c>
      <c r="G14" s="15" t="s">
        <v>4</v>
      </c>
      <c r="H14" s="14"/>
      <c r="I14" s="9"/>
      <c r="J14" s="9"/>
      <c r="K14" s="9"/>
      <c r="L14" s="9"/>
      <c r="M14" s="9"/>
      <c r="N14" s="9"/>
      <c r="O14" s="9"/>
      <c r="P14" s="9">
        <v>1</v>
      </c>
      <c r="Q14" s="9"/>
      <c r="R14" s="9">
        <v>11</v>
      </c>
      <c r="S14" s="9">
        <v>15</v>
      </c>
      <c r="T14" s="9">
        <v>14</v>
      </c>
      <c r="U14" s="9">
        <v>22</v>
      </c>
      <c r="V14" s="9">
        <v>28</v>
      </c>
      <c r="W14" s="9">
        <v>20</v>
      </c>
      <c r="X14" s="9">
        <v>28</v>
      </c>
      <c r="Y14" s="9">
        <v>17</v>
      </c>
      <c r="Z14" s="9">
        <v>17</v>
      </c>
      <c r="AA14" s="9">
        <v>14</v>
      </c>
      <c r="AB14" s="9">
        <v>5</v>
      </c>
      <c r="AC14" s="9"/>
      <c r="AD14" s="9"/>
      <c r="AE14" s="12"/>
      <c r="AF14" s="9">
        <f t="shared" si="0"/>
        <v>192</v>
      </c>
      <c r="AG14" t="s">
        <v>19</v>
      </c>
      <c r="AH14">
        <v>75</v>
      </c>
      <c r="AI14">
        <v>150</v>
      </c>
      <c r="AJ14" t="s">
        <v>2</v>
      </c>
      <c r="AK14" t="s">
        <v>72</v>
      </c>
      <c r="AL14" t="s">
        <v>3</v>
      </c>
      <c r="AM14" t="s">
        <v>12</v>
      </c>
      <c r="AN14" t="s">
        <v>22</v>
      </c>
      <c r="AO14" s="1">
        <f>AF14*AI14</f>
        <v>28800</v>
      </c>
      <c r="AP14" s="1">
        <f>AF14*AH14</f>
        <v>14400</v>
      </c>
    </row>
    <row r="15" spans="1:42" ht="99.95" customHeight="1" x14ac:dyDescent="0.25">
      <c r="A15" t="s">
        <v>21</v>
      </c>
      <c r="B15" s="15">
        <v>3026630</v>
      </c>
      <c r="C15" s="15" t="s">
        <v>73</v>
      </c>
      <c r="D15" s="15" t="s">
        <v>14</v>
      </c>
      <c r="E15" s="15" t="s">
        <v>55</v>
      </c>
      <c r="F15" s="15" t="s">
        <v>7</v>
      </c>
      <c r="G15" s="15" t="s">
        <v>4</v>
      </c>
      <c r="H15" s="14"/>
      <c r="I15" s="9"/>
      <c r="J15" s="9"/>
      <c r="K15" s="9"/>
      <c r="L15" s="9"/>
      <c r="M15" s="9"/>
      <c r="N15" s="9">
        <v>44</v>
      </c>
      <c r="O15" s="9">
        <v>46</v>
      </c>
      <c r="P15" s="9">
        <v>49</v>
      </c>
      <c r="Q15" s="9">
        <v>49</v>
      </c>
      <c r="R15" s="9">
        <v>52</v>
      </c>
      <c r="S15" s="9">
        <v>91</v>
      </c>
      <c r="T15" s="9">
        <v>94</v>
      </c>
      <c r="U15" s="9">
        <v>46</v>
      </c>
      <c r="V15" s="9">
        <v>53</v>
      </c>
      <c r="W15" s="9">
        <v>20</v>
      </c>
      <c r="X15" s="9">
        <v>7</v>
      </c>
      <c r="Y15" s="9">
        <v>10</v>
      </c>
      <c r="Z15" s="9">
        <v>4</v>
      </c>
      <c r="AA15" s="9">
        <v>8</v>
      </c>
      <c r="AB15" s="9">
        <v>7</v>
      </c>
      <c r="AC15" s="9"/>
      <c r="AD15" s="9"/>
      <c r="AE15" s="12"/>
      <c r="AF15" s="9">
        <f t="shared" si="0"/>
        <v>580</v>
      </c>
      <c r="AG15" t="s">
        <v>19</v>
      </c>
      <c r="AH15">
        <v>60</v>
      </c>
      <c r="AI15">
        <v>120</v>
      </c>
      <c r="AJ15" t="s">
        <v>2</v>
      </c>
      <c r="AK15" t="s">
        <v>74</v>
      </c>
      <c r="AL15" t="s">
        <v>3</v>
      </c>
      <c r="AM15" t="s">
        <v>12</v>
      </c>
      <c r="AN15" t="s">
        <v>22</v>
      </c>
      <c r="AO15" s="1">
        <f>AF15*AI15</f>
        <v>69600</v>
      </c>
      <c r="AP15" s="1">
        <f>AF15*AH15</f>
        <v>34800</v>
      </c>
    </row>
    <row r="16" spans="1:42" ht="99.95" customHeight="1" x14ac:dyDescent="0.25">
      <c r="A16" t="s">
        <v>21</v>
      </c>
      <c r="B16" s="15">
        <v>3026630</v>
      </c>
      <c r="C16" s="15" t="s">
        <v>73</v>
      </c>
      <c r="D16" s="15" t="s">
        <v>14</v>
      </c>
      <c r="E16" s="15" t="s">
        <v>75</v>
      </c>
      <c r="F16" s="15" t="s">
        <v>23</v>
      </c>
      <c r="G16" s="15" t="s">
        <v>4</v>
      </c>
      <c r="H16" s="14"/>
      <c r="I16" s="9"/>
      <c r="J16" s="9"/>
      <c r="K16" s="9"/>
      <c r="L16" s="9"/>
      <c r="M16" s="9"/>
      <c r="N16" s="9"/>
      <c r="O16" s="9">
        <v>3</v>
      </c>
      <c r="P16" s="9"/>
      <c r="Q16" s="9">
        <v>2</v>
      </c>
      <c r="R16" s="9"/>
      <c r="S16" s="9">
        <v>11</v>
      </c>
      <c r="T16" s="9"/>
      <c r="U16" s="9"/>
      <c r="V16" s="9">
        <v>4</v>
      </c>
      <c r="W16" s="9">
        <v>13</v>
      </c>
      <c r="X16" s="9">
        <v>13</v>
      </c>
      <c r="Y16" s="9">
        <v>11</v>
      </c>
      <c r="Z16" s="9">
        <v>9</v>
      </c>
      <c r="AA16" s="9">
        <v>8</v>
      </c>
      <c r="AB16" s="9">
        <v>6</v>
      </c>
      <c r="AC16" s="9"/>
      <c r="AD16" s="9"/>
      <c r="AE16" s="12"/>
      <c r="AF16" s="9">
        <f t="shared" si="0"/>
        <v>80</v>
      </c>
      <c r="AG16" t="s">
        <v>19</v>
      </c>
      <c r="AH16">
        <v>60</v>
      </c>
      <c r="AI16">
        <v>120</v>
      </c>
      <c r="AJ16" t="s">
        <v>2</v>
      </c>
      <c r="AK16" t="s">
        <v>76</v>
      </c>
      <c r="AL16" t="s">
        <v>3</v>
      </c>
      <c r="AM16" t="s">
        <v>12</v>
      </c>
      <c r="AN16" t="s">
        <v>22</v>
      </c>
      <c r="AO16" s="1">
        <f>AF16*AI16</f>
        <v>9600</v>
      </c>
      <c r="AP16" s="1">
        <f>AF16*AH16</f>
        <v>4800</v>
      </c>
    </row>
    <row r="17" spans="1:42" ht="99.95" customHeight="1" x14ac:dyDescent="0.25">
      <c r="A17" t="s">
        <v>21</v>
      </c>
      <c r="B17" s="15">
        <v>3027013</v>
      </c>
      <c r="C17" s="15" t="s">
        <v>47</v>
      </c>
      <c r="D17" s="15" t="s">
        <v>14</v>
      </c>
      <c r="E17" s="15" t="s">
        <v>77</v>
      </c>
      <c r="F17" s="15" t="s">
        <v>32</v>
      </c>
      <c r="G17" s="15" t="s">
        <v>4</v>
      </c>
      <c r="H17" s="14"/>
      <c r="I17" s="9">
        <v>5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2"/>
      <c r="AF17" s="9">
        <f t="shared" si="0"/>
        <v>5</v>
      </c>
      <c r="AG17" t="s">
        <v>11</v>
      </c>
      <c r="AH17">
        <v>30</v>
      </c>
      <c r="AI17">
        <v>60</v>
      </c>
      <c r="AJ17" t="s">
        <v>2</v>
      </c>
      <c r="AK17" t="s">
        <v>78</v>
      </c>
      <c r="AL17" t="s">
        <v>34</v>
      </c>
      <c r="AM17" t="s">
        <v>12</v>
      </c>
      <c r="AN17" t="s">
        <v>22</v>
      </c>
      <c r="AO17" s="1">
        <f>AF17*AI17</f>
        <v>300</v>
      </c>
      <c r="AP17" s="1">
        <f>AF17*AH17</f>
        <v>150</v>
      </c>
    </row>
    <row r="18" spans="1:42" ht="99.95" customHeight="1" x14ac:dyDescent="0.25">
      <c r="A18" t="s">
        <v>21</v>
      </c>
      <c r="B18" s="15">
        <v>3027263</v>
      </c>
      <c r="C18" s="15" t="s">
        <v>48</v>
      </c>
      <c r="D18" s="15" t="s">
        <v>14</v>
      </c>
      <c r="E18" s="15" t="s">
        <v>43</v>
      </c>
      <c r="F18" s="15" t="s">
        <v>40</v>
      </c>
      <c r="G18" s="15" t="s">
        <v>4</v>
      </c>
      <c r="H18" s="14"/>
      <c r="I18" s="9">
        <v>2</v>
      </c>
      <c r="J18" s="9"/>
      <c r="K18" s="9"/>
      <c r="L18" s="9">
        <v>1</v>
      </c>
      <c r="M18" s="9">
        <v>3</v>
      </c>
      <c r="N18" s="9">
        <v>16</v>
      </c>
      <c r="O18" s="9">
        <v>16</v>
      </c>
      <c r="P18" s="9">
        <v>43</v>
      </c>
      <c r="Q18" s="9">
        <v>42</v>
      </c>
      <c r="R18" s="9">
        <v>47</v>
      </c>
      <c r="S18" s="9">
        <v>60</v>
      </c>
      <c r="T18" s="9">
        <v>69</v>
      </c>
      <c r="U18" s="9">
        <v>61</v>
      </c>
      <c r="V18" s="9">
        <v>69</v>
      </c>
      <c r="W18" s="9">
        <v>28</v>
      </c>
      <c r="X18" s="9">
        <v>46</v>
      </c>
      <c r="Y18" s="9">
        <v>42</v>
      </c>
      <c r="Z18" s="9">
        <v>37</v>
      </c>
      <c r="AA18" s="9">
        <v>22</v>
      </c>
      <c r="AB18" s="9">
        <v>23</v>
      </c>
      <c r="AC18" s="9"/>
      <c r="AD18" s="9"/>
      <c r="AE18" s="12"/>
      <c r="AF18" s="9">
        <f t="shared" si="0"/>
        <v>627</v>
      </c>
      <c r="AG18" t="s">
        <v>19</v>
      </c>
      <c r="AH18">
        <v>55</v>
      </c>
      <c r="AI18">
        <v>110</v>
      </c>
      <c r="AJ18" t="s">
        <v>2</v>
      </c>
      <c r="AK18" t="s">
        <v>80</v>
      </c>
      <c r="AL18" t="s">
        <v>3</v>
      </c>
      <c r="AM18" t="s">
        <v>12</v>
      </c>
      <c r="AN18" t="s">
        <v>22</v>
      </c>
      <c r="AO18" s="1">
        <f>AF18*AI18</f>
        <v>68970</v>
      </c>
      <c r="AP18" s="1">
        <f>AF18*AH18</f>
        <v>34485</v>
      </c>
    </row>
    <row r="19" spans="1:42" ht="99.95" customHeight="1" x14ac:dyDescent="0.25">
      <c r="A19" t="s">
        <v>21</v>
      </c>
      <c r="B19" s="15">
        <v>3027264</v>
      </c>
      <c r="C19" s="15" t="s">
        <v>81</v>
      </c>
      <c r="D19" s="15" t="s">
        <v>14</v>
      </c>
      <c r="E19" s="15" t="s">
        <v>10</v>
      </c>
      <c r="F19" s="15" t="s">
        <v>20</v>
      </c>
      <c r="G19" s="15" t="s">
        <v>4</v>
      </c>
      <c r="H19" s="14"/>
      <c r="I19" s="9"/>
      <c r="J19" s="9"/>
      <c r="K19" s="9"/>
      <c r="L19" s="9"/>
      <c r="M19" s="9"/>
      <c r="N19" s="9"/>
      <c r="O19" s="9"/>
      <c r="P19" s="9">
        <v>3</v>
      </c>
      <c r="Q19" s="9">
        <v>1</v>
      </c>
      <c r="R19" s="9">
        <v>5</v>
      </c>
      <c r="S19" s="9">
        <v>5</v>
      </c>
      <c r="T19" s="9">
        <v>7</v>
      </c>
      <c r="U19" s="9">
        <v>7</v>
      </c>
      <c r="V19" s="9">
        <v>6</v>
      </c>
      <c r="W19" s="9">
        <v>6</v>
      </c>
      <c r="X19" s="9">
        <v>4</v>
      </c>
      <c r="Y19" s="9">
        <v>4</v>
      </c>
      <c r="Z19" s="9">
        <v>6</v>
      </c>
      <c r="AA19" s="9">
        <v>4</v>
      </c>
      <c r="AB19" s="9">
        <v>4</v>
      </c>
      <c r="AC19" s="9"/>
      <c r="AD19" s="9"/>
      <c r="AE19" s="12"/>
      <c r="AF19" s="9">
        <f t="shared" si="0"/>
        <v>62</v>
      </c>
      <c r="AG19" t="s">
        <v>11</v>
      </c>
      <c r="AH19">
        <v>75</v>
      </c>
      <c r="AI19">
        <v>150</v>
      </c>
      <c r="AJ19" t="s">
        <v>2</v>
      </c>
      <c r="AK19" t="s">
        <v>82</v>
      </c>
      <c r="AL19" t="s">
        <v>3</v>
      </c>
      <c r="AM19" t="s">
        <v>0</v>
      </c>
      <c r="AN19" t="s">
        <v>22</v>
      </c>
      <c r="AO19" s="1">
        <f>AF19*AI19</f>
        <v>9300</v>
      </c>
      <c r="AP19" s="1">
        <f>AF19*AH19</f>
        <v>4650</v>
      </c>
    </row>
    <row r="20" spans="1:42" ht="99.95" customHeight="1" x14ac:dyDescent="0.25">
      <c r="A20" t="s">
        <v>15</v>
      </c>
      <c r="B20" s="15">
        <v>3027290</v>
      </c>
      <c r="C20" s="15" t="s">
        <v>49</v>
      </c>
      <c r="D20" s="15" t="s">
        <v>14</v>
      </c>
      <c r="E20" s="15" t="s">
        <v>43</v>
      </c>
      <c r="F20" s="15" t="s">
        <v>83</v>
      </c>
      <c r="G20" s="15" t="s">
        <v>8</v>
      </c>
      <c r="H20" s="14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>
        <v>2</v>
      </c>
      <c r="V20" s="9"/>
      <c r="W20" s="9"/>
      <c r="X20" s="9"/>
      <c r="Y20" s="9"/>
      <c r="Z20" s="9"/>
      <c r="AA20" s="9"/>
      <c r="AB20" s="9"/>
      <c r="AC20" s="9"/>
      <c r="AD20" s="9"/>
      <c r="AE20" s="12"/>
      <c r="AF20" s="9">
        <f t="shared" si="0"/>
        <v>2</v>
      </c>
      <c r="AG20" t="s">
        <v>19</v>
      </c>
      <c r="AH20">
        <v>75</v>
      </c>
      <c r="AI20">
        <v>150</v>
      </c>
      <c r="AJ20" t="s">
        <v>2</v>
      </c>
      <c r="AK20" t="s">
        <v>84</v>
      </c>
      <c r="AL20" t="s">
        <v>3</v>
      </c>
      <c r="AM20" t="s">
        <v>12</v>
      </c>
      <c r="AN20" t="s">
        <v>16</v>
      </c>
      <c r="AO20" s="1">
        <f>AF20*AI20</f>
        <v>300</v>
      </c>
      <c r="AP20" s="1">
        <f>AF20*AH20</f>
        <v>150</v>
      </c>
    </row>
    <row r="21" spans="1:42" ht="99.95" customHeight="1" x14ac:dyDescent="0.25">
      <c r="A21" t="s">
        <v>5</v>
      </c>
      <c r="B21" s="15">
        <v>3027341</v>
      </c>
      <c r="C21" s="15" t="s">
        <v>50</v>
      </c>
      <c r="D21" s="15" t="s">
        <v>14</v>
      </c>
      <c r="E21" s="15" t="s">
        <v>27</v>
      </c>
      <c r="F21" s="15" t="s">
        <v>42</v>
      </c>
      <c r="G21" s="15" t="s">
        <v>8</v>
      </c>
      <c r="H21" s="14"/>
      <c r="I21" s="9"/>
      <c r="J21" s="9"/>
      <c r="K21" s="9"/>
      <c r="L21" s="9"/>
      <c r="M21" s="9"/>
      <c r="N21" s="9"/>
      <c r="O21" s="9"/>
      <c r="P21" s="9">
        <v>5</v>
      </c>
      <c r="Q21" s="9">
        <v>6</v>
      </c>
      <c r="R21" s="9">
        <v>3</v>
      </c>
      <c r="S21" s="9"/>
      <c r="T21" s="9">
        <v>15</v>
      </c>
      <c r="U21" s="9">
        <v>1</v>
      </c>
      <c r="V21" s="9">
        <v>3</v>
      </c>
      <c r="W21" s="9"/>
      <c r="X21" s="9">
        <v>3</v>
      </c>
      <c r="Y21" s="9">
        <v>3</v>
      </c>
      <c r="Z21" s="9">
        <v>4</v>
      </c>
      <c r="AA21" s="9">
        <v>10</v>
      </c>
      <c r="AB21" s="9"/>
      <c r="AC21" s="9"/>
      <c r="AD21" s="9"/>
      <c r="AE21" s="12"/>
      <c r="AF21" s="9">
        <f t="shared" si="0"/>
        <v>53</v>
      </c>
      <c r="AG21" t="s">
        <v>11</v>
      </c>
      <c r="AH21">
        <v>70</v>
      </c>
      <c r="AI21">
        <v>140</v>
      </c>
      <c r="AJ21" t="s">
        <v>2</v>
      </c>
      <c r="AK21" t="s">
        <v>85</v>
      </c>
      <c r="AL21" t="s">
        <v>3</v>
      </c>
      <c r="AM21" t="s">
        <v>12</v>
      </c>
      <c r="AN21" t="s">
        <v>6</v>
      </c>
      <c r="AO21" s="1">
        <f>AF21*AI21</f>
        <v>7420</v>
      </c>
      <c r="AP21" s="1">
        <f>AF21*AH21</f>
        <v>3710</v>
      </c>
    </row>
    <row r="22" spans="1:42" ht="99.95" customHeight="1" x14ac:dyDescent="0.25">
      <c r="A22" t="s">
        <v>21</v>
      </c>
      <c r="B22" s="15">
        <v>3027370</v>
      </c>
      <c r="C22" s="15" t="s">
        <v>86</v>
      </c>
      <c r="D22" s="15" t="s">
        <v>14</v>
      </c>
      <c r="E22" s="15" t="s">
        <v>13</v>
      </c>
      <c r="F22" s="15" t="s">
        <v>23</v>
      </c>
      <c r="G22" s="15" t="s">
        <v>4</v>
      </c>
      <c r="H22" s="14"/>
      <c r="I22" s="9"/>
      <c r="J22" s="9">
        <v>7</v>
      </c>
      <c r="K22" s="9">
        <v>16</v>
      </c>
      <c r="L22" s="9">
        <v>29</v>
      </c>
      <c r="M22" s="9">
        <v>34</v>
      </c>
      <c r="N22" s="9">
        <v>32</v>
      </c>
      <c r="O22" s="9">
        <v>43</v>
      </c>
      <c r="P22" s="9">
        <v>40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12"/>
      <c r="AF22" s="9">
        <f t="shared" si="0"/>
        <v>201</v>
      </c>
      <c r="AG22" t="s">
        <v>19</v>
      </c>
      <c r="AH22">
        <v>50</v>
      </c>
      <c r="AI22">
        <v>100</v>
      </c>
      <c r="AJ22" t="s">
        <v>2</v>
      </c>
      <c r="AK22" t="s">
        <v>87</v>
      </c>
      <c r="AL22" t="s">
        <v>34</v>
      </c>
      <c r="AM22" t="s">
        <v>12</v>
      </c>
      <c r="AN22" t="s">
        <v>22</v>
      </c>
      <c r="AO22" s="1">
        <f>AF22*AI22</f>
        <v>20100</v>
      </c>
      <c r="AP22" s="1">
        <f>AF22*AH22</f>
        <v>10050</v>
      </c>
    </row>
    <row r="23" spans="1:42" ht="99.95" customHeight="1" x14ac:dyDescent="0.25">
      <c r="A23" t="s">
        <v>21</v>
      </c>
      <c r="B23" s="15">
        <v>3027371</v>
      </c>
      <c r="C23" s="15" t="s">
        <v>88</v>
      </c>
      <c r="D23" s="15" t="s">
        <v>14</v>
      </c>
      <c r="E23" s="15" t="s">
        <v>1</v>
      </c>
      <c r="F23" s="15" t="s">
        <v>89</v>
      </c>
      <c r="G23" s="15" t="s">
        <v>4</v>
      </c>
      <c r="H23" s="14"/>
      <c r="I23" s="9"/>
      <c r="J23" s="9">
        <v>3</v>
      </c>
      <c r="K23" s="9">
        <v>9</v>
      </c>
      <c r="L23" s="9">
        <v>17</v>
      </c>
      <c r="M23" s="9">
        <v>19</v>
      </c>
      <c r="N23" s="9">
        <v>18</v>
      </c>
      <c r="O23" s="9">
        <v>26</v>
      </c>
      <c r="P23" s="9">
        <v>26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2"/>
      <c r="AF23" s="9">
        <f t="shared" si="0"/>
        <v>118</v>
      </c>
      <c r="AG23" t="s">
        <v>19</v>
      </c>
      <c r="AH23">
        <v>50</v>
      </c>
      <c r="AI23">
        <v>100</v>
      </c>
      <c r="AJ23" t="s">
        <v>2</v>
      </c>
      <c r="AK23" t="s">
        <v>90</v>
      </c>
      <c r="AL23" t="s">
        <v>34</v>
      </c>
      <c r="AM23" t="s">
        <v>12</v>
      </c>
      <c r="AN23" t="s">
        <v>22</v>
      </c>
      <c r="AO23" s="1">
        <f>AF23*AI23</f>
        <v>11800</v>
      </c>
      <c r="AP23" s="1">
        <f>AF23*AH23</f>
        <v>5900</v>
      </c>
    </row>
    <row r="24" spans="1:42" ht="99.95" customHeight="1" x14ac:dyDescent="0.25">
      <c r="A24" t="s">
        <v>21</v>
      </c>
      <c r="B24" s="15">
        <v>3027372</v>
      </c>
      <c r="C24" s="15" t="s">
        <v>91</v>
      </c>
      <c r="D24" s="15" t="s">
        <v>14</v>
      </c>
      <c r="E24" s="15" t="s">
        <v>79</v>
      </c>
      <c r="F24" s="15" t="s">
        <v>31</v>
      </c>
      <c r="G24" s="15" t="s">
        <v>4</v>
      </c>
      <c r="H24" s="14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v>2</v>
      </c>
      <c r="T24" s="9">
        <v>3</v>
      </c>
      <c r="U24" s="9">
        <v>7</v>
      </c>
      <c r="V24" s="9">
        <v>9</v>
      </c>
      <c r="W24" s="9">
        <v>9</v>
      </c>
      <c r="X24" s="9">
        <v>10</v>
      </c>
      <c r="Y24" s="9">
        <v>6</v>
      </c>
      <c r="Z24" s="9">
        <v>5</v>
      </c>
      <c r="AA24" s="9">
        <v>5</v>
      </c>
      <c r="AB24" s="9"/>
      <c r="AC24" s="9"/>
      <c r="AD24" s="9"/>
      <c r="AE24" s="12"/>
      <c r="AF24" s="9">
        <f t="shared" si="0"/>
        <v>56</v>
      </c>
      <c r="AG24" t="s">
        <v>19</v>
      </c>
      <c r="AH24">
        <v>80</v>
      </c>
      <c r="AI24">
        <v>160</v>
      </c>
      <c r="AJ24" t="s">
        <v>2</v>
      </c>
      <c r="AK24" t="s">
        <v>92</v>
      </c>
      <c r="AL24" t="s">
        <v>3</v>
      </c>
      <c r="AM24" t="s">
        <v>12</v>
      </c>
      <c r="AN24" t="s">
        <v>22</v>
      </c>
      <c r="AO24" s="1">
        <f>AF24*AI24</f>
        <v>8960</v>
      </c>
      <c r="AP24" s="1">
        <f>AF24*AH24</f>
        <v>4480</v>
      </c>
    </row>
    <row r="25" spans="1:42" ht="99.95" customHeight="1" x14ac:dyDescent="0.25">
      <c r="A25" t="s">
        <v>21</v>
      </c>
      <c r="B25" s="15">
        <v>30277639</v>
      </c>
      <c r="C25" s="15" t="s">
        <v>93</v>
      </c>
      <c r="D25" s="15" t="s">
        <v>14</v>
      </c>
      <c r="E25" s="15" t="s">
        <v>79</v>
      </c>
      <c r="F25" s="15" t="s">
        <v>28</v>
      </c>
      <c r="G25" s="15" t="s">
        <v>4</v>
      </c>
      <c r="H25" s="14"/>
      <c r="I25" s="9"/>
      <c r="J25" s="9"/>
      <c r="K25" s="9"/>
      <c r="L25" s="9"/>
      <c r="M25" s="9"/>
      <c r="N25" s="9"/>
      <c r="O25" s="9"/>
      <c r="P25" s="9">
        <v>11</v>
      </c>
      <c r="Q25" s="9">
        <v>8</v>
      </c>
      <c r="R25" s="9">
        <v>7</v>
      </c>
      <c r="S25" s="9">
        <v>14</v>
      </c>
      <c r="T25" s="9">
        <v>19</v>
      </c>
      <c r="U25" s="9">
        <v>21</v>
      </c>
      <c r="V25" s="9">
        <v>19</v>
      </c>
      <c r="W25" s="9">
        <v>12</v>
      </c>
      <c r="X25" s="9">
        <v>17</v>
      </c>
      <c r="Y25" s="9">
        <v>13</v>
      </c>
      <c r="Z25" s="9">
        <v>12</v>
      </c>
      <c r="AA25" s="9">
        <v>1</v>
      </c>
      <c r="AB25" s="9">
        <v>2</v>
      </c>
      <c r="AC25" s="9"/>
      <c r="AD25" s="9"/>
      <c r="AE25" s="12"/>
      <c r="AF25" s="9">
        <f t="shared" si="0"/>
        <v>156</v>
      </c>
      <c r="AG25" t="s">
        <v>11</v>
      </c>
      <c r="AH25">
        <v>60</v>
      </c>
      <c r="AI25">
        <v>120</v>
      </c>
      <c r="AJ25" t="s">
        <v>2</v>
      </c>
      <c r="AK25" t="s">
        <v>94</v>
      </c>
      <c r="AL25" t="s">
        <v>3</v>
      </c>
      <c r="AM25" t="s">
        <v>0</v>
      </c>
      <c r="AN25" t="s">
        <v>22</v>
      </c>
      <c r="AO25" s="1">
        <f>AF25*AI25</f>
        <v>18720</v>
      </c>
      <c r="AP25" s="1">
        <f>AF25*AH25</f>
        <v>9360</v>
      </c>
    </row>
    <row r="26" spans="1:42" ht="99.95" customHeight="1" x14ac:dyDescent="0.25">
      <c r="A26" t="s">
        <v>21</v>
      </c>
      <c r="B26" s="15">
        <v>30277647</v>
      </c>
      <c r="C26" s="15" t="s">
        <v>95</v>
      </c>
      <c r="D26" s="15" t="s">
        <v>14</v>
      </c>
      <c r="E26" s="15" t="s">
        <v>24</v>
      </c>
      <c r="F26" s="15" t="s">
        <v>25</v>
      </c>
      <c r="G26" s="15" t="s">
        <v>4</v>
      </c>
      <c r="H26" s="14"/>
      <c r="I26" s="9"/>
      <c r="J26" s="9"/>
      <c r="K26" s="9"/>
      <c r="L26" s="9"/>
      <c r="M26" s="9">
        <v>13</v>
      </c>
      <c r="N26" s="9">
        <v>25</v>
      </c>
      <c r="O26" s="9">
        <v>36</v>
      </c>
      <c r="P26" s="9">
        <v>78</v>
      </c>
      <c r="Q26" s="9">
        <v>78</v>
      </c>
      <c r="R26" s="9">
        <v>125</v>
      </c>
      <c r="S26" s="9">
        <v>119</v>
      </c>
      <c r="T26" s="9">
        <v>113</v>
      </c>
      <c r="U26" s="9">
        <v>149</v>
      </c>
      <c r="V26" s="9">
        <v>167</v>
      </c>
      <c r="W26" s="9">
        <v>137</v>
      </c>
      <c r="X26" s="9">
        <v>162</v>
      </c>
      <c r="Y26" s="9">
        <v>114</v>
      </c>
      <c r="Z26" s="9">
        <v>126</v>
      </c>
      <c r="AA26" s="9">
        <v>84</v>
      </c>
      <c r="AB26" s="9">
        <v>72</v>
      </c>
      <c r="AC26" s="9"/>
      <c r="AD26" s="9"/>
      <c r="AE26" s="12"/>
      <c r="AF26" s="9">
        <f t="shared" si="0"/>
        <v>1598</v>
      </c>
      <c r="AG26" t="s">
        <v>11</v>
      </c>
      <c r="AH26">
        <v>60</v>
      </c>
      <c r="AI26">
        <v>120</v>
      </c>
      <c r="AJ26" t="s">
        <v>2</v>
      </c>
      <c r="AK26" t="s">
        <v>96</v>
      </c>
      <c r="AL26" t="s">
        <v>3</v>
      </c>
      <c r="AM26" t="s">
        <v>0</v>
      </c>
      <c r="AN26" t="s">
        <v>22</v>
      </c>
      <c r="AO26" s="1">
        <f>AF26*AI26</f>
        <v>191760</v>
      </c>
      <c r="AP26" s="1">
        <f>AF26*AH26</f>
        <v>95880</v>
      </c>
    </row>
    <row r="27" spans="1:42" ht="99.95" customHeight="1" x14ac:dyDescent="0.25">
      <c r="A27" t="s">
        <v>21</v>
      </c>
      <c r="B27" s="15">
        <v>30277647</v>
      </c>
      <c r="C27" s="15" t="s">
        <v>95</v>
      </c>
      <c r="D27" s="15" t="s">
        <v>14</v>
      </c>
      <c r="E27" s="15" t="s">
        <v>79</v>
      </c>
      <c r="F27" s="15" t="s">
        <v>38</v>
      </c>
      <c r="G27" s="15" t="s">
        <v>4</v>
      </c>
      <c r="H27" s="14"/>
      <c r="I27" s="9"/>
      <c r="J27" s="9"/>
      <c r="K27" s="9"/>
      <c r="L27" s="9"/>
      <c r="M27" s="9"/>
      <c r="N27" s="9">
        <v>1</v>
      </c>
      <c r="O27" s="9">
        <v>1</v>
      </c>
      <c r="P27" s="9"/>
      <c r="Q27" s="9">
        <v>7</v>
      </c>
      <c r="R27" s="9">
        <v>17</v>
      </c>
      <c r="S27" s="9">
        <v>17</v>
      </c>
      <c r="T27" s="9">
        <v>17</v>
      </c>
      <c r="U27" s="9">
        <v>17</v>
      </c>
      <c r="V27" s="9">
        <v>17</v>
      </c>
      <c r="W27" s="9">
        <v>13</v>
      </c>
      <c r="X27" s="9">
        <v>17</v>
      </c>
      <c r="Y27" s="9">
        <v>11</v>
      </c>
      <c r="Z27" s="9">
        <v>11</v>
      </c>
      <c r="AA27" s="9">
        <v>1</v>
      </c>
      <c r="AB27" s="9"/>
      <c r="AC27" s="9"/>
      <c r="AD27" s="9"/>
      <c r="AE27" s="12"/>
      <c r="AF27" s="9">
        <f t="shared" si="0"/>
        <v>147</v>
      </c>
      <c r="AG27" t="s">
        <v>11</v>
      </c>
      <c r="AH27">
        <v>60</v>
      </c>
      <c r="AI27">
        <v>120</v>
      </c>
      <c r="AJ27" t="s">
        <v>2</v>
      </c>
      <c r="AK27" t="s">
        <v>97</v>
      </c>
      <c r="AL27" t="s">
        <v>3</v>
      </c>
      <c r="AM27" t="s">
        <v>0</v>
      </c>
      <c r="AN27" t="s">
        <v>22</v>
      </c>
      <c r="AO27" s="1">
        <f>AF27*AI27</f>
        <v>17640</v>
      </c>
      <c r="AP27" s="1">
        <f>AF27*AH27</f>
        <v>8820</v>
      </c>
    </row>
    <row r="28" spans="1:42" ht="99.95" customHeight="1" x14ac:dyDescent="0.25">
      <c r="A28" t="s">
        <v>21</v>
      </c>
      <c r="B28" s="15">
        <v>30277723</v>
      </c>
      <c r="C28" s="15" t="s">
        <v>98</v>
      </c>
      <c r="D28" s="15" t="s">
        <v>14</v>
      </c>
      <c r="E28" s="15" t="s">
        <v>18</v>
      </c>
      <c r="F28" s="15" t="s">
        <v>99</v>
      </c>
      <c r="G28" s="15" t="s">
        <v>4</v>
      </c>
      <c r="H28" s="14"/>
      <c r="I28" s="9"/>
      <c r="J28" s="9"/>
      <c r="K28" s="9"/>
      <c r="L28" s="9"/>
      <c r="M28" s="9"/>
      <c r="N28" s="9"/>
      <c r="O28" s="9"/>
      <c r="P28" s="9"/>
      <c r="Q28" s="9"/>
      <c r="R28" s="9">
        <v>9</v>
      </c>
      <c r="S28" s="9">
        <v>11</v>
      </c>
      <c r="T28" s="9">
        <v>9</v>
      </c>
      <c r="U28" s="9">
        <v>12</v>
      </c>
      <c r="V28" s="9">
        <v>26</v>
      </c>
      <c r="W28" s="9">
        <v>18</v>
      </c>
      <c r="X28" s="9">
        <v>11</v>
      </c>
      <c r="Y28" s="9">
        <v>27</v>
      </c>
      <c r="Z28" s="9">
        <v>15</v>
      </c>
      <c r="AA28" s="9">
        <v>4</v>
      </c>
      <c r="AB28" s="9"/>
      <c r="AC28" s="9"/>
      <c r="AD28" s="9"/>
      <c r="AE28" s="12"/>
      <c r="AF28" s="9">
        <f t="shared" si="0"/>
        <v>142</v>
      </c>
      <c r="AG28" t="s">
        <v>19</v>
      </c>
      <c r="AH28">
        <v>85</v>
      </c>
      <c r="AI28">
        <v>170</v>
      </c>
      <c r="AJ28" t="s">
        <v>2</v>
      </c>
      <c r="AK28" t="s">
        <v>100</v>
      </c>
      <c r="AL28" t="s">
        <v>3</v>
      </c>
      <c r="AM28" t="s">
        <v>12</v>
      </c>
      <c r="AN28" t="s">
        <v>22</v>
      </c>
      <c r="AO28" s="1">
        <f>AF28*AI28</f>
        <v>24140</v>
      </c>
      <c r="AP28" s="1">
        <f>AF28*AH28</f>
        <v>12070</v>
      </c>
    </row>
    <row r="29" spans="1:42" ht="99.95" customHeight="1" x14ac:dyDescent="0.25">
      <c r="A29" t="s">
        <v>21</v>
      </c>
      <c r="B29" s="15">
        <v>30277724</v>
      </c>
      <c r="C29" s="15" t="s">
        <v>101</v>
      </c>
      <c r="D29" s="15" t="s">
        <v>14</v>
      </c>
      <c r="E29" s="15" t="s">
        <v>1</v>
      </c>
      <c r="F29" s="15" t="s">
        <v>89</v>
      </c>
      <c r="G29" s="15" t="s">
        <v>4</v>
      </c>
      <c r="H29" s="14"/>
      <c r="I29" s="9"/>
      <c r="J29" s="9"/>
      <c r="K29" s="9"/>
      <c r="L29" s="9"/>
      <c r="M29" s="9"/>
      <c r="N29" s="9"/>
      <c r="O29" s="9"/>
      <c r="P29" s="9"/>
      <c r="Q29" s="9"/>
      <c r="R29" s="9">
        <v>1</v>
      </c>
      <c r="S29" s="9"/>
      <c r="T29" s="9"/>
      <c r="U29" s="9">
        <v>11</v>
      </c>
      <c r="V29" s="9">
        <v>26</v>
      </c>
      <c r="W29" s="9">
        <v>19</v>
      </c>
      <c r="X29" s="9">
        <v>46</v>
      </c>
      <c r="Y29" s="9">
        <v>22</v>
      </c>
      <c r="Z29" s="9">
        <v>4</v>
      </c>
      <c r="AA29" s="9">
        <v>16</v>
      </c>
      <c r="AB29" s="9">
        <v>12</v>
      </c>
      <c r="AC29" s="9"/>
      <c r="AD29" s="9"/>
      <c r="AE29" s="12"/>
      <c r="AF29" s="9">
        <f t="shared" si="0"/>
        <v>157</v>
      </c>
      <c r="AG29" t="s">
        <v>19</v>
      </c>
      <c r="AH29">
        <v>85</v>
      </c>
      <c r="AI29">
        <v>170</v>
      </c>
      <c r="AJ29" t="s">
        <v>2</v>
      </c>
      <c r="AK29" t="s">
        <v>102</v>
      </c>
      <c r="AL29" t="s">
        <v>3</v>
      </c>
      <c r="AM29" t="s">
        <v>12</v>
      </c>
      <c r="AN29" t="s">
        <v>22</v>
      </c>
      <c r="AO29" s="1">
        <f>AF29*AI29</f>
        <v>26690</v>
      </c>
      <c r="AP29" s="1">
        <f>AF29*AH29</f>
        <v>13345</v>
      </c>
    </row>
    <row r="30" spans="1:42" ht="99.95" customHeight="1" x14ac:dyDescent="0.25">
      <c r="A30" t="s">
        <v>21</v>
      </c>
      <c r="B30" s="15">
        <v>30277725</v>
      </c>
      <c r="C30" s="15" t="s">
        <v>103</v>
      </c>
      <c r="D30" s="15" t="s">
        <v>14</v>
      </c>
      <c r="E30" s="15" t="s">
        <v>9</v>
      </c>
      <c r="F30" s="15" t="s">
        <v>41</v>
      </c>
      <c r="G30" s="15" t="s">
        <v>4</v>
      </c>
      <c r="H30" s="14"/>
      <c r="I30" s="9"/>
      <c r="J30" s="9"/>
      <c r="K30" s="9"/>
      <c r="L30" s="9"/>
      <c r="M30" s="9"/>
      <c r="N30" s="9"/>
      <c r="O30" s="9"/>
      <c r="P30" s="9"/>
      <c r="Q30" s="9">
        <v>3</v>
      </c>
      <c r="R30" s="9">
        <v>10</v>
      </c>
      <c r="S30" s="9">
        <v>17</v>
      </c>
      <c r="T30" s="9">
        <v>20</v>
      </c>
      <c r="U30" s="9">
        <v>27</v>
      </c>
      <c r="V30" s="9">
        <v>32</v>
      </c>
      <c r="W30" s="9">
        <v>36</v>
      </c>
      <c r="X30" s="9">
        <v>38</v>
      </c>
      <c r="Y30" s="9">
        <v>26</v>
      </c>
      <c r="Z30" s="9">
        <v>22</v>
      </c>
      <c r="AA30" s="9">
        <v>18</v>
      </c>
      <c r="AB30" s="9">
        <v>9</v>
      </c>
      <c r="AC30" s="9"/>
      <c r="AD30" s="9"/>
      <c r="AE30" s="12"/>
      <c r="AF30" s="9">
        <f t="shared" si="0"/>
        <v>258</v>
      </c>
      <c r="AG30" t="s">
        <v>19</v>
      </c>
      <c r="AH30">
        <v>85</v>
      </c>
      <c r="AI30">
        <v>170</v>
      </c>
      <c r="AJ30" t="s">
        <v>2</v>
      </c>
      <c r="AK30" t="s">
        <v>104</v>
      </c>
      <c r="AL30" t="s">
        <v>3</v>
      </c>
      <c r="AM30" t="s">
        <v>12</v>
      </c>
      <c r="AN30" t="s">
        <v>22</v>
      </c>
      <c r="AO30" s="1">
        <f>AF30*AI30</f>
        <v>43860</v>
      </c>
      <c r="AP30" s="1">
        <f>AF30*AH30</f>
        <v>21930</v>
      </c>
    </row>
    <row r="31" spans="1:42" ht="99.95" customHeight="1" x14ac:dyDescent="0.25">
      <c r="A31" t="s">
        <v>21</v>
      </c>
      <c r="B31" s="15">
        <v>30277772</v>
      </c>
      <c r="C31" s="15" t="s">
        <v>105</v>
      </c>
      <c r="D31" s="15" t="s">
        <v>14</v>
      </c>
      <c r="E31" s="15" t="s">
        <v>10</v>
      </c>
      <c r="F31" s="15" t="s">
        <v>20</v>
      </c>
      <c r="G31" s="15" t="s">
        <v>4</v>
      </c>
      <c r="H31" s="14"/>
      <c r="I31" s="9"/>
      <c r="J31" s="9"/>
      <c r="K31" s="9"/>
      <c r="L31" s="9"/>
      <c r="M31" s="9"/>
      <c r="N31" s="9"/>
      <c r="O31" s="9"/>
      <c r="P31" s="9">
        <v>6</v>
      </c>
      <c r="Q31" s="9">
        <v>14</v>
      </c>
      <c r="R31" s="9">
        <v>23</v>
      </c>
      <c r="S31" s="9">
        <v>21</v>
      </c>
      <c r="T31" s="9">
        <v>7</v>
      </c>
      <c r="U31" s="9">
        <v>36</v>
      </c>
      <c r="V31" s="9">
        <v>40</v>
      </c>
      <c r="W31" s="9">
        <v>25</v>
      </c>
      <c r="X31" s="9">
        <v>37</v>
      </c>
      <c r="Y31" s="9">
        <v>20</v>
      </c>
      <c r="Z31" s="9">
        <v>29</v>
      </c>
      <c r="AA31" s="9">
        <v>12</v>
      </c>
      <c r="AB31" s="9">
        <v>8</v>
      </c>
      <c r="AC31" s="9"/>
      <c r="AD31" s="9"/>
      <c r="AE31" s="12"/>
      <c r="AF31" s="9">
        <f t="shared" si="0"/>
        <v>278</v>
      </c>
      <c r="AG31" t="s">
        <v>11</v>
      </c>
      <c r="AH31">
        <v>65</v>
      </c>
      <c r="AI31">
        <v>130</v>
      </c>
      <c r="AJ31" t="s">
        <v>2</v>
      </c>
      <c r="AK31" t="s">
        <v>106</v>
      </c>
      <c r="AL31" t="s">
        <v>3</v>
      </c>
      <c r="AM31" t="s">
        <v>0</v>
      </c>
      <c r="AN31" t="s">
        <v>22</v>
      </c>
      <c r="AO31" s="1">
        <f>AF31*AI31</f>
        <v>36140</v>
      </c>
      <c r="AP31" s="1">
        <f>AF31*AH31</f>
        <v>18070</v>
      </c>
    </row>
    <row r="32" spans="1:42" ht="99.95" customHeight="1" x14ac:dyDescent="0.25">
      <c r="A32" t="s">
        <v>21</v>
      </c>
      <c r="B32" s="15">
        <v>3028337</v>
      </c>
      <c r="C32" s="15" t="s">
        <v>107</v>
      </c>
      <c r="D32" s="15" t="s">
        <v>14</v>
      </c>
      <c r="E32" s="15" t="s">
        <v>79</v>
      </c>
      <c r="F32" s="15" t="s">
        <v>108</v>
      </c>
      <c r="G32" s="15" t="s">
        <v>4</v>
      </c>
      <c r="H32" s="14"/>
      <c r="I32" s="9"/>
      <c r="J32" s="9"/>
      <c r="K32" s="9"/>
      <c r="L32" s="9"/>
      <c r="M32" s="9"/>
      <c r="N32" s="9">
        <v>6</v>
      </c>
      <c r="O32" s="9">
        <v>6</v>
      </c>
      <c r="P32" s="9">
        <v>7</v>
      </c>
      <c r="Q32" s="9">
        <v>11</v>
      </c>
      <c r="R32" s="9">
        <v>24</v>
      </c>
      <c r="S32" s="9">
        <v>24</v>
      </c>
      <c r="T32" s="9">
        <v>24</v>
      </c>
      <c r="U32" s="9">
        <v>30</v>
      </c>
      <c r="V32" s="9">
        <v>36</v>
      </c>
      <c r="W32" s="11">
        <v>30</v>
      </c>
      <c r="X32" s="9">
        <v>24</v>
      </c>
      <c r="Y32" s="9">
        <v>24</v>
      </c>
      <c r="Z32" s="9">
        <v>24</v>
      </c>
      <c r="AA32" s="9">
        <v>18</v>
      </c>
      <c r="AB32" s="9">
        <v>12</v>
      </c>
      <c r="AC32" s="9"/>
      <c r="AD32" s="9"/>
      <c r="AE32" s="12"/>
      <c r="AF32" s="9">
        <f t="shared" si="0"/>
        <v>300</v>
      </c>
      <c r="AG32" t="s">
        <v>11</v>
      </c>
      <c r="AH32">
        <v>60</v>
      </c>
      <c r="AI32">
        <v>120</v>
      </c>
      <c r="AJ32" t="s">
        <v>2</v>
      </c>
      <c r="AK32" t="s">
        <v>109</v>
      </c>
      <c r="AL32" t="s">
        <v>3</v>
      </c>
      <c r="AM32" t="s">
        <v>0</v>
      </c>
      <c r="AN32" t="s">
        <v>22</v>
      </c>
      <c r="AO32" s="1">
        <f>AF32*AI32</f>
        <v>36000</v>
      </c>
      <c r="AP32" s="1">
        <f>AF32*AH32</f>
        <v>18000</v>
      </c>
    </row>
    <row r="33" spans="1:42" ht="99.95" customHeight="1" x14ac:dyDescent="0.25">
      <c r="A33" t="s">
        <v>21</v>
      </c>
      <c r="B33" s="15">
        <v>3028338</v>
      </c>
      <c r="C33" s="15" t="s">
        <v>110</v>
      </c>
      <c r="D33" s="15" t="s">
        <v>14</v>
      </c>
      <c r="E33" s="15" t="s">
        <v>35</v>
      </c>
      <c r="F33" s="15" t="s">
        <v>36</v>
      </c>
      <c r="G33" s="15" t="s">
        <v>4</v>
      </c>
      <c r="H33" s="14"/>
      <c r="I33" s="9"/>
      <c r="J33" s="9"/>
      <c r="K33" s="9"/>
      <c r="L33" s="9"/>
      <c r="M33" s="9"/>
      <c r="N33" s="9">
        <v>4</v>
      </c>
      <c r="O33" s="9">
        <v>6</v>
      </c>
      <c r="P33" s="9">
        <v>8</v>
      </c>
      <c r="Q33" s="9">
        <v>3</v>
      </c>
      <c r="R33" s="9">
        <v>14</v>
      </c>
      <c r="S33" s="9">
        <v>12</v>
      </c>
      <c r="T33" s="9">
        <v>7</v>
      </c>
      <c r="U33" s="9">
        <v>26</v>
      </c>
      <c r="V33" s="9">
        <v>18</v>
      </c>
      <c r="W33" s="9">
        <v>9</v>
      </c>
      <c r="X33" s="9">
        <v>11</v>
      </c>
      <c r="Y33" s="9">
        <v>13</v>
      </c>
      <c r="Z33" s="9">
        <v>12</v>
      </c>
      <c r="AA33" s="9">
        <v>3</v>
      </c>
      <c r="AB33" s="9">
        <v>7</v>
      </c>
      <c r="AC33" s="9"/>
      <c r="AD33" s="9"/>
      <c r="AE33" s="12"/>
      <c r="AF33" s="9">
        <f t="shared" si="0"/>
        <v>153</v>
      </c>
      <c r="AG33" t="s">
        <v>11</v>
      </c>
      <c r="AH33">
        <v>60</v>
      </c>
      <c r="AI33">
        <v>120</v>
      </c>
      <c r="AJ33" t="s">
        <v>2</v>
      </c>
      <c r="AK33" t="s">
        <v>111</v>
      </c>
      <c r="AL33" t="s">
        <v>3</v>
      </c>
      <c r="AM33" t="s">
        <v>0</v>
      </c>
      <c r="AN33" t="s">
        <v>22</v>
      </c>
      <c r="AO33" s="1">
        <f>AF33*AI33</f>
        <v>18360</v>
      </c>
      <c r="AP33" s="1">
        <f>AF33*AH33</f>
        <v>9180</v>
      </c>
    </row>
    <row r="34" spans="1:42" ht="99.95" customHeight="1" x14ac:dyDescent="0.25">
      <c r="A34" t="s">
        <v>29</v>
      </c>
      <c r="B34" s="15">
        <v>3028345</v>
      </c>
      <c r="C34" s="15" t="s">
        <v>112</v>
      </c>
      <c r="D34" s="15" t="s">
        <v>14</v>
      </c>
      <c r="E34" s="16" t="s">
        <v>24</v>
      </c>
      <c r="F34" s="16" t="s">
        <v>23</v>
      </c>
      <c r="G34" s="15" t="s">
        <v>8</v>
      </c>
      <c r="H34" s="14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>
        <v>13</v>
      </c>
      <c r="W34" s="9"/>
      <c r="X34" s="9">
        <v>12</v>
      </c>
      <c r="Y34" s="9">
        <v>4</v>
      </c>
      <c r="Z34" s="9">
        <v>2</v>
      </c>
      <c r="AA34" s="9"/>
      <c r="AB34" s="9"/>
      <c r="AC34" s="9"/>
      <c r="AD34" s="9"/>
      <c r="AE34" s="12"/>
      <c r="AF34" s="9">
        <f t="shared" si="0"/>
        <v>31</v>
      </c>
      <c r="AG34" t="s">
        <v>19</v>
      </c>
      <c r="AH34">
        <v>50</v>
      </c>
      <c r="AI34">
        <v>100</v>
      </c>
      <c r="AJ34" t="s">
        <v>2</v>
      </c>
      <c r="AK34" t="s">
        <v>113</v>
      </c>
      <c r="AL34" t="s">
        <v>3</v>
      </c>
      <c r="AM34" t="s">
        <v>12</v>
      </c>
      <c r="AN34" t="s">
        <v>30</v>
      </c>
      <c r="AO34" s="1">
        <f>AF34*AI34</f>
        <v>3100</v>
      </c>
      <c r="AP34" s="1">
        <f>AF34*AH34</f>
        <v>1550</v>
      </c>
    </row>
    <row r="35" spans="1:42" ht="99.95" customHeight="1" x14ac:dyDescent="0.25">
      <c r="G35">
        <f>SUM(G3:G34)</f>
        <v>0</v>
      </c>
      <c r="AF35" s="10">
        <f>SUM(AF3:AF34)</f>
        <v>6362</v>
      </c>
    </row>
    <row r="36" spans="1:42" ht="99.95" customHeight="1" x14ac:dyDescent="0.25"/>
    <row r="37" spans="1:42" ht="99.95" customHeight="1" x14ac:dyDescent="0.25"/>
    <row r="38" spans="1:42" ht="99.95" customHeight="1" x14ac:dyDescent="0.25"/>
    <row r="39" spans="1:42" ht="99.95" customHeight="1" x14ac:dyDescent="0.25"/>
    <row r="40" spans="1:42" ht="99.95" customHeight="1" x14ac:dyDescent="0.25"/>
    <row r="41" spans="1:42" ht="99.95" customHeight="1" x14ac:dyDescent="0.25"/>
    <row r="42" spans="1:42" ht="99.95" customHeight="1" x14ac:dyDescent="0.25"/>
    <row r="43" spans="1:42" ht="99.95" customHeight="1" x14ac:dyDescent="0.25"/>
    <row r="44" spans="1:42" ht="99.95" customHeight="1" x14ac:dyDescent="0.25"/>
    <row r="45" spans="1:42" ht="99.95" customHeight="1" x14ac:dyDescent="0.25"/>
    <row r="46" spans="1:42" ht="99.95" customHeight="1" x14ac:dyDescent="0.25"/>
    <row r="47" spans="1:42" ht="99.95" customHeight="1" x14ac:dyDescent="0.25"/>
    <row r="48" spans="1:42" ht="99.95" customHeight="1" x14ac:dyDescent="0.25"/>
    <row r="49" ht="99.95" customHeight="1" x14ac:dyDescent="0.25"/>
    <row r="50" ht="99.95" customHeight="1" x14ac:dyDescent="0.25"/>
    <row r="51" ht="99.95" customHeight="1" x14ac:dyDescent="0.25"/>
    <row r="52" ht="99.95" customHeight="1" x14ac:dyDescent="0.25"/>
    <row r="53" ht="99.95" customHeight="1" x14ac:dyDescent="0.25"/>
    <row r="54" ht="99.95" customHeight="1" x14ac:dyDescent="0.25"/>
    <row r="55" ht="99.95" customHeight="1" x14ac:dyDescent="0.25"/>
    <row r="56" ht="99.95" customHeight="1" x14ac:dyDescent="0.25"/>
    <row r="57" ht="99.95" customHeight="1" x14ac:dyDescent="0.25"/>
    <row r="58" ht="99.95" customHeight="1" x14ac:dyDescent="0.25"/>
    <row r="59" ht="99.95" customHeight="1" x14ac:dyDescent="0.25"/>
    <row r="60" ht="99.95" customHeight="1" x14ac:dyDescent="0.25"/>
    <row r="61" ht="99.95" customHeight="1" x14ac:dyDescent="0.25"/>
    <row r="62" ht="99.95" customHeight="1" x14ac:dyDescent="0.25"/>
    <row r="63" ht="99.95" customHeight="1" x14ac:dyDescent="0.25"/>
    <row r="64" ht="99.95" customHeight="1" x14ac:dyDescent="0.25"/>
    <row r="65" ht="99.95" customHeight="1" x14ac:dyDescent="0.25"/>
    <row r="66" ht="99.95" customHeight="1" x14ac:dyDescent="0.25"/>
    <row r="67" ht="99.95" customHeight="1" x14ac:dyDescent="0.25"/>
    <row r="68" ht="99.95" customHeight="1" x14ac:dyDescent="0.25"/>
    <row r="69" ht="99.95" customHeight="1" x14ac:dyDescent="0.25"/>
    <row r="70" ht="99.95" customHeight="1" x14ac:dyDescent="0.25"/>
    <row r="71" ht="99.9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2025-09-02T07:35:45Z</dcterms:created>
  <dcterms:modified xsi:type="dcterms:W3CDTF">2025-09-03T09:59:32Z</dcterms:modified>
</cp:coreProperties>
</file>